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113030102\Downloads\"/>
    </mc:Choice>
  </mc:AlternateContent>
  <bookViews>
    <workbookView xWindow="0" yWindow="0" windowWidth="20490" windowHeight="7905"/>
  </bookViews>
  <sheets>
    <sheet name="DESCRIPTIF" sheetId="3" r:id="rId1"/>
    <sheet name="Form Responses 1" sheetId="1" r:id="rId2"/>
    <sheet name="Sheet3" sheetId="4" r:id="rId3"/>
    <sheet name="Sheet1" sheetId="2" r:id="rId4"/>
  </sheets>
  <calcPr calcId="152511"/>
</workbook>
</file>

<file path=xl/calcChain.xml><?xml version="1.0" encoding="utf-8"?>
<calcChain xmlns="http://schemas.openxmlformats.org/spreadsheetml/2006/main">
  <c r="AD19" i="4" l="1"/>
  <c r="AD18" i="4"/>
  <c r="AD17" i="4"/>
  <c r="AD16" i="4"/>
  <c r="AD15" i="4"/>
  <c r="AD14" i="4"/>
  <c r="AD13" i="4"/>
  <c r="AD12" i="4"/>
  <c r="AD11" i="4"/>
  <c r="AD10" i="4"/>
  <c r="AD9" i="4"/>
  <c r="AD8" i="4"/>
  <c r="AD7" i="4"/>
  <c r="AD6" i="4"/>
  <c r="AD5" i="4"/>
  <c r="AD4" i="4"/>
  <c r="AD3" i="4"/>
  <c r="AD2" i="4"/>
  <c r="D4" i="2" l="1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E3" i="2"/>
  <c r="D3" i="2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G22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G21" i="1"/>
</calcChain>
</file>

<file path=xl/sharedStrings.xml><?xml version="1.0" encoding="utf-8"?>
<sst xmlns="http://schemas.openxmlformats.org/spreadsheetml/2006/main" count="299" uniqueCount="143">
  <si>
    <t>Nama Responden</t>
  </si>
  <si>
    <t>Pendidikan Terakhir</t>
  </si>
  <si>
    <t>Masa Kerja</t>
  </si>
  <si>
    <t>PERENCANAAN 
Kajian Sederhana
Puskesmas telah melakukan program untuk mendukung implementasi kebijakan program SHK</t>
  </si>
  <si>
    <t xml:space="preserve">Struktur Organisasi program SHK telah sesuai dengan Standar Operasional Prosedur (SPO) yang ada di Puskesmas </t>
  </si>
  <si>
    <t xml:space="preserve">Telah dilakukan evaluasi terhadap program SHK di Puskesmas </t>
  </si>
  <si>
    <t>Adanya  demonstrasi tentang pelaksanaan program SHK terhadap tenaga kesehatan yang ada di Puskesmas</t>
  </si>
  <si>
    <t>Adanya rencana kegiatan tentang sosialisasi program SHK di Puskesmas</t>
  </si>
  <si>
    <t>Pembentukan Tim
Petugas kesehatan di Puskesmas telah mendapatkan sosialisasi Program skrining hipotiroid kongenital</t>
  </si>
  <si>
    <t>Puskesmas telah membentuk tim tenaga kesehatan dalam melakukan kebijakan program SHK di antaranya Bidan/ Perawat</t>
  </si>
  <si>
    <t>Puskesmas telah membentuk pembagian tugas dan tanggung jawab yang jelas kepada tim pelaksana kebijakan program SHK</t>
  </si>
  <si>
    <t>Puskesmas bekerja sama / koordinasi dengan pelaksana kebijakan fasilitas kesehatan lain di antaranya : Laboratorium, Rumah Sakit, Klinik/ Rumah Bersalin, dan Bidan Praktik Mandiri</t>
  </si>
  <si>
    <t xml:space="preserve">
Puskesmas memiliki koordinator yang bertugas untuk mengkoordinasi kegiatan pelaksanaan SHK dengan tugas sebagai membuat perencanaan kebutuhan program SHK
</t>
  </si>
  <si>
    <t xml:space="preserve">
Puskesmas memiliki koordinator yang bertugas untuk mengkoordinasi kegiatan pelaksanaan SHK dengan tugas sebagai pengelolaan logistik SHK
</t>
  </si>
  <si>
    <t xml:space="preserve">
Puskesmas memiliki koordinator yang bertugas untuk mengkoordinasi kegiatan pelaksanaan SHK dengan tugas  mencatat dan melaporkan hasil SHK kepada kepala fasilitas pelayanan kesehatan dan dinas kesehatan kabupaten/kota,
</t>
  </si>
  <si>
    <t>Puskesmas memiliki koordinator yang bertugas untuk mengkoordinasi kegiatan pelaksanaan SHK dengan tugas bekerja sama dengan laboratorium dalam melakukan pelacakan kasus dibantu tenaga kesehatan terkait</t>
  </si>
  <si>
    <t xml:space="preserve">Puskesmas memiliki koordinator yang bertugas untuk mengkoordinasi kegiatan pelaksanaan SHK dengan tugas memberikan informasi/membantu keluarga bayi dengan HK untuk rujukan pengobatan ke dokter spesialis anak konsultan endokrinologi atau dokter spesialis anak </t>
  </si>
  <si>
    <t>Puskesmas memiliki koordinator yang bertugas untuk mengkoordinasi kegiatan pelaksanaan SHK dengan tugas berkoordinasi dengan penanggung jawab bagian tumbuh kembang anak untuk pemantauan</t>
  </si>
  <si>
    <t xml:space="preserve">Persiapan Petugas 
Seluruh tenaga kesehatan di Puskesmas telah mendapatkan sosialisasi Program skrining hipotiroid kongenital </t>
  </si>
  <si>
    <t xml:space="preserve">Puskesmas telah memiliki jumlah petugas pelaksana program pelayanan SHK yang memenuhi standar kebutuhan </t>
  </si>
  <si>
    <t>PELAKSANAAN 
Program yang dilaksanakan Puskesmas telah tepat dan sesuai dengan tujuan yang ingin dicapai oleh kebijakan program SHK</t>
  </si>
  <si>
    <t>Adanya Media KIE di Puskesmas  berupa: leaflet, video, poster, brosur, dan lain-lain</t>
  </si>
  <si>
    <t xml:space="preserve">Waktu pelaksanaan pengambilan spesimen darah bayi di Puskesmas  dilakukan pada hari ketiga/ 48 jam setelah bayi lahir </t>
  </si>
  <si>
    <t xml:space="preserve">Pada proses skrining hipotiroid kongenital adakah hambatan dalam pelaksanaanya, jika jawaban ada maka sebutkan </t>
  </si>
  <si>
    <t>PEMANTAUAN DAN EVALUASI
Puskesmas melaporkan hasil dari pelaksanaan program SHK di dinas kesehatan kabupaten/kota disampaikan dalam bentuk rekapitulasi dari tingkat fasilitas pelayanan kesehatan</t>
  </si>
  <si>
    <t>Adanya format pelaporan data SHK yang digunakan merupakan salinan dari format pencatatan yang sudah direkap</t>
  </si>
  <si>
    <t>Berapa kali diadakan koordinasi dari Dinas Kesehatan Kabupaten/Kota untuk mengevaluasi kegiatan pelaksanaan program SHK di Puskesmas ?</t>
  </si>
  <si>
    <t>PEMBINAAN
Puskesmas mendapatkan pembinaan oleh dinas kesehatan secara rutin dan berkala</t>
  </si>
  <si>
    <t>Puskesmas mendapatkan pembinaan yang dilaksanakan berdasarkan hasil laporan bulanan yang diserahkan ke Dinas Kesehatan kabupaten/kota</t>
  </si>
  <si>
    <t>16 Tahun</t>
  </si>
  <si>
    <t>D4 Kebidanan</t>
  </si>
  <si>
    <t>6 tahun</t>
  </si>
  <si>
    <t>7 bulan</t>
  </si>
  <si>
    <t>50 Tahun</t>
  </si>
  <si>
    <t>15 Tahun</t>
  </si>
  <si>
    <t>47 Tahun</t>
  </si>
  <si>
    <t>D3 kebidanan</t>
  </si>
  <si>
    <t>48 Tahun</t>
  </si>
  <si>
    <t>12 Tahun</t>
  </si>
  <si>
    <t>35 Tahun</t>
  </si>
  <si>
    <t>7 Tahun</t>
  </si>
  <si>
    <t>54 Tahun</t>
  </si>
  <si>
    <t xml:space="preserve">30 Tahun </t>
  </si>
  <si>
    <t>30 Tahun</t>
  </si>
  <si>
    <t>32 Tahun</t>
  </si>
  <si>
    <t>7 tahun</t>
  </si>
  <si>
    <t>8 Tahun</t>
  </si>
  <si>
    <t>41 tahun</t>
  </si>
  <si>
    <t>D3 Kebidanan</t>
  </si>
  <si>
    <t>14 Tahun</t>
  </si>
  <si>
    <t>33 tahun</t>
  </si>
  <si>
    <t>2 tahun</t>
  </si>
  <si>
    <t xml:space="preserve">No 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</si>
  <si>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</si>
  <si>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</si>
  <si>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</si>
  <si>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</si>
  <si>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</si>
  <si>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</si>
  <si>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</si>
  <si>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</si>
  <si>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</si>
  <si>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</si>
  <si>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</si>
  <si>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</si>
  <si>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</si>
  <si>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</si>
  <si>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</si>
  <si>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</si>
  <si>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</si>
  <si>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42 Tahun</t>
  </si>
  <si>
    <t>40 Tahun</t>
  </si>
  <si>
    <t>41 Tahun</t>
  </si>
  <si>
    <t>23 Tahun</t>
  </si>
  <si>
    <t xml:space="preserve">pernyataan </t>
  </si>
  <si>
    <t>frekuensi</t>
  </si>
  <si>
    <t>persentase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</si>
  <si>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</si>
  <si>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</si>
  <si>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</si>
  <si>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</si>
  <si>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</si>
  <si>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</si>
  <si>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</si>
  <si>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</si>
  <si>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</si>
  <si>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</si>
  <si>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</si>
  <si>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</si>
  <si>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</si>
  <si>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</si>
  <si>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</si>
  <si>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</si>
  <si>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</si>
  <si>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</si>
  <si>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 xml:space="preserve">total </t>
  </si>
  <si>
    <t>3.</t>
  </si>
  <si>
    <t>Puskesmas telah membentuk pembagian tugas dan tanggung jawab 1ng jelas kepada tim pelaksana kebijakan program SHK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</si>
  <si>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</si>
  <si>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</si>
  <si>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</si>
  <si>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</si>
  <si>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</si>
  <si>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</si>
  <si>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</si>
  <si>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</si>
  <si>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</si>
  <si>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</si>
  <si>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</si>
  <si>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</si>
  <si>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STATISTIC</t>
  </si>
  <si>
    <t>SCORE</t>
  </si>
  <si>
    <t>PR2</t>
  </si>
  <si>
    <t>PR3</t>
  </si>
  <si>
    <t>PR4</t>
  </si>
  <si>
    <t>PR5</t>
  </si>
  <si>
    <t>PR6</t>
  </si>
  <si>
    <t>PR7</t>
  </si>
  <si>
    <t>PR8</t>
  </si>
  <si>
    <t>PR11</t>
  </si>
  <si>
    <t>PR12</t>
  </si>
  <si>
    <t>PR13</t>
  </si>
  <si>
    <t>PR14</t>
  </si>
  <si>
    <t>PR15</t>
  </si>
  <si>
    <t>PR16</t>
  </si>
  <si>
    <t>PR9</t>
  </si>
  <si>
    <t>PR10</t>
  </si>
  <si>
    <t>PR1</t>
  </si>
  <si>
    <t>PK1</t>
  </si>
  <si>
    <t>PK2</t>
  </si>
  <si>
    <t>PK3</t>
  </si>
  <si>
    <t>PE1</t>
  </si>
  <si>
    <t>PE2</t>
  </si>
  <si>
    <t>PB1</t>
  </si>
  <si>
    <t>PB2</t>
  </si>
  <si>
    <t>17 Tahun</t>
  </si>
  <si>
    <t>13 Tahun</t>
  </si>
  <si>
    <t>18 Tahun</t>
  </si>
  <si>
    <t>Profesi Bidan</t>
  </si>
  <si>
    <t>`</t>
  </si>
  <si>
    <t>PR17</t>
  </si>
  <si>
    <t>Column2</t>
  </si>
  <si>
    <t>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</si>
</sst>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i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0" fillId="0" borderId="0" xfId="0" applyFont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/>
    <xf numFmtId="0" fontId="1" fillId="3" borderId="0" xfId="0" applyFont="1" applyFill="1"/>
    <xf numFmtId="0" fontId="1" fillId="3" borderId="0" xfId="0" applyFont="1" applyFill="1" applyAlignment="1"/>
    <xf numFmtId="0" fontId="1" fillId="4" borderId="0" xfId="0" applyFont="1" applyFill="1"/>
    <xf numFmtId="0" fontId="1" fillId="4" borderId="0" xfId="0" applyFont="1" applyFill="1" applyAlignment="1"/>
    <xf numFmtId="0" fontId="1" fillId="5" borderId="0" xfId="0" applyFont="1" applyFill="1" applyAlignment="1"/>
    <xf numFmtId="9" fontId="0" fillId="0" borderId="0" xfId="1" applyFont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Continuous"/>
    </xf>
    <xf numFmtId="0" fontId="4" fillId="0" borderId="0" xfId="0" applyFont="1" applyFill="1" applyBorder="1" applyAlignment="1"/>
    <xf numFmtId="0" fontId="1" fillId="6" borderId="0" xfId="0" applyFont="1" applyFill="1"/>
    <xf numFmtId="0" fontId="0" fillId="6" borderId="0" xfId="0" applyFont="1" applyFill="1" applyAlignment="1"/>
    <xf numFmtId="0" fontId="5" fillId="2" borderId="0" xfId="0" applyFont="1" applyFill="1" applyAlignment="1">
      <alignment wrapText="1"/>
    </xf>
    <xf numFmtId="0" fontId="5" fillId="2" borderId="0" xfId="0" applyFont="1" applyFill="1"/>
    <xf numFmtId="0" fontId="5" fillId="3" borderId="0" xfId="0" applyFont="1" applyFill="1" applyAlignment="1">
      <alignment wrapText="1"/>
    </xf>
    <xf numFmtId="0" fontId="5" fillId="3" borderId="0" xfId="0" applyFont="1" applyFill="1"/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5" fillId="5" borderId="0" xfId="0" applyFont="1" applyFill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</cellXfs>
  <cellStyles count="2">
    <cellStyle name="Normal" xfId="0" builtinId="0"/>
    <cellStyle name="Percent" xfId="1" builtinId="5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-0.249977111117893"/>
        </patternFill>
      </fill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6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6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164" formatCode="m/d/yyyy\ h:mm:ss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6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6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-0.249977111117893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164" formatCode="m/d/yyyy\ h:mm:ss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AD19" totalsRowShown="0">
  <autoFilter ref="A1:AD19"/>
  <tableColumns count="30">
    <tableColumn id="1" name="No " dataDxfId="63"/>
    <tableColumn id="3" name="Nama Responden"/>
    <tableColumn id="4" name="`" dataDxfId="62"/>
    <tableColumn id="5" name="Pendidikan Terakhir" dataDxfId="61"/>
    <tableColumn id="6" name="Masa Kerja" dataDxfId="60"/>
    <tableColumn id="7" name="PR1" dataDxfId="59"/>
    <tableColumn id="8" name="PR2" dataDxfId="58"/>
    <tableColumn id="9" name="PR3" dataDxfId="57"/>
    <tableColumn id="10" name="PR4" dataDxfId="56"/>
    <tableColumn id="11" name="PR5" dataDxfId="55"/>
    <tableColumn id="12" name="PR6" dataDxfId="54"/>
    <tableColumn id="13" name="PR7" dataDxfId="53"/>
    <tableColumn id="14" name="Puskesmas telah membentuk pembagian tugas dan tanggung jawab 1ng jelas kepada tim pelaksana kebijakan program SHK" dataDxfId="52"/>
    <tableColumn id="15" name="PR8" dataDxfId="51"/>
    <tableColumn id="16" name="PR9" dataDxfId="50"/>
    <tableColumn id="17" name="PR10" dataDxfId="49"/>
    <tableColumn id="18" name="PR11" dataDxfId="48"/>
    <tableColumn id="19" name="PR12" dataDxfId="47"/>
    <tableColumn id="20" name="PR13" dataDxfId="46"/>
    <tableColumn id="21" name="PR14" dataDxfId="45"/>
    <tableColumn id="22" name="PR15" dataDxfId="44"/>
    <tableColumn id="23" name="PR16" dataDxfId="43"/>
    <tableColumn id="24" name="PK1" dataDxfId="42"/>
    <tableColumn id="25" name="PK2" dataDxfId="41"/>
    <tableColumn id="26" name="PK3" dataDxfId="40"/>
    <tableColumn id="27" name="PE1" dataDxfId="39"/>
    <tableColumn id="28" name="PE2" dataDxfId="38"/>
    <tableColumn id="29" name="PB1" dataDxfId="37"/>
    <tableColumn id="30" name="PB2" dataDxfId="36"/>
    <tableColumn id="31" name="total ">
      <calculatedColumnFormula>SUM(F2:AC2)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35" displayName="Table35" ref="A1:AD19" totalsRowShown="0">
  <autoFilter ref="A1:AD19"/>
  <tableColumns count="30">
    <tableColumn id="1" name="No " dataDxfId="35"/>
    <tableColumn id="3" name="Nama Responden"/>
    <tableColumn id="4" name="`" dataDxfId="34"/>
    <tableColumn id="5" name="Pendidikan Terakhir" dataDxfId="33"/>
    <tableColumn id="6" name="Masa Kerja" dataDxfId="32"/>
    <tableColumn id="7" name="PR1" dataDxfId="31"/>
    <tableColumn id="8" name="PR2" dataDxfId="30"/>
    <tableColumn id="9" name="PR3" dataDxfId="29"/>
    <tableColumn id="10" name="PR4" dataDxfId="28"/>
    <tableColumn id="11" name="PR5" dataDxfId="27"/>
    <tableColumn id="12" name="PR6" dataDxfId="26"/>
    <tableColumn id="13" name="PR7" dataDxfId="25"/>
    <tableColumn id="14" name="PR8" dataDxfId="24"/>
    <tableColumn id="15" name="PR9" dataDxfId="23"/>
    <tableColumn id="16" name="PR10" dataDxfId="22"/>
    <tableColumn id="17" name="PR11" dataDxfId="21"/>
    <tableColumn id="18" name="PR12" dataDxfId="20"/>
    <tableColumn id="19" name="PR13" dataDxfId="19"/>
    <tableColumn id="20" name="PR14" dataDxfId="18"/>
    <tableColumn id="21" name="PR15" dataDxfId="17"/>
    <tableColumn id="22" name="PR16" dataDxfId="16"/>
    <tableColumn id="23" name="PR17" dataDxfId="15"/>
    <tableColumn id="24" name="PK1" dataDxfId="14"/>
    <tableColumn id="25" name="PK2" dataDxfId="13"/>
    <tableColumn id="26" name="PK3" dataDxfId="12"/>
    <tableColumn id="27" name="PE1" dataDxfId="11"/>
    <tableColumn id="28" name="PE2" dataDxfId="10"/>
    <tableColumn id="29" name="PB1" dataDxfId="9"/>
    <tableColumn id="30" name="PB2" dataDxfId="8"/>
    <tableColumn id="31" name="total ">
      <calculatedColumnFormula>SUM(F2:AC2)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P11:Q22" totalsRowShown="0" headerRowDxfId="7" dataDxfId="6">
  <autoFilter ref="P11:Q22"/>
  <tableColumns count="2">
    <tableColumn id="1" name="STATISTIC" dataDxfId="5"/>
    <tableColumn id="2" name="SCORE" dataDxfId="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1:E28" totalsRowShown="0" headerRowDxfId="0">
  <autoFilter ref="A1:E28"/>
  <tableColumns count="5">
    <tableColumn id="1" name="Column1" dataDxfId="3"/>
    <tableColumn id="2" name="frekuensi"/>
    <tableColumn id="3" name="Column2"/>
    <tableColumn id="4" name="persentase" dataDxfId="2" dataCellStyle="Percent"/>
    <tableColumn id="5" name="Column3" dataDxfId="1" dataCellStyle="Percen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C29" sqref="C29"/>
    </sheetView>
  </sheetViews>
  <sheetFormatPr defaultRowHeight="12.75" x14ac:dyDescent="0.2"/>
  <cols>
    <col min="1" max="1" width="14.7109375" customWidth="1"/>
  </cols>
  <sheetData>
    <row r="1" spans="1:2" x14ac:dyDescent="0.2">
      <c r="A1" s="15" t="s">
        <v>98</v>
      </c>
      <c r="B1" s="15"/>
    </row>
    <row r="2" spans="1:2" x14ac:dyDescent="0.2">
      <c r="A2" s="16" t="s">
        <v>110</v>
      </c>
      <c r="B2" s="16" t="s">
        <v>111</v>
      </c>
    </row>
    <row r="3" spans="1:2" x14ac:dyDescent="0.2">
      <c r="A3" s="13" t="s">
        <v>99</v>
      </c>
      <c r="B3" s="13">
        <v>24.25</v>
      </c>
    </row>
    <row r="4" spans="1:2" x14ac:dyDescent="0.2">
      <c r="A4" s="13" t="s">
        <v>100</v>
      </c>
      <c r="B4" s="13">
        <v>0.1305582419667734</v>
      </c>
    </row>
    <row r="5" spans="1:2" x14ac:dyDescent="0.2">
      <c r="A5" s="13" t="s">
        <v>101</v>
      </c>
      <c r="B5" s="13">
        <v>24</v>
      </c>
    </row>
    <row r="6" spans="1:2" x14ac:dyDescent="0.2">
      <c r="A6" s="13" t="s">
        <v>102</v>
      </c>
      <c r="B6" s="13">
        <v>24</v>
      </c>
    </row>
    <row r="7" spans="1:2" x14ac:dyDescent="0.2">
      <c r="A7" s="13" t="s">
        <v>103</v>
      </c>
      <c r="B7" s="13">
        <v>0.45226701686664544</v>
      </c>
    </row>
    <row r="8" spans="1:2" x14ac:dyDescent="0.2">
      <c r="A8" s="13" t="s">
        <v>104</v>
      </c>
      <c r="B8" s="13">
        <v>0.20454545454545456</v>
      </c>
    </row>
    <row r="9" spans="1:2" x14ac:dyDescent="0.2">
      <c r="A9" s="13" t="s">
        <v>105</v>
      </c>
      <c r="B9" s="13">
        <v>-0.32592592592592595</v>
      </c>
    </row>
    <row r="10" spans="1:2" x14ac:dyDescent="0.2">
      <c r="A10" s="13" t="s">
        <v>106</v>
      </c>
      <c r="B10" s="13">
        <v>1.3266499161421599</v>
      </c>
    </row>
    <row r="11" spans="1:2" x14ac:dyDescent="0.2">
      <c r="A11" s="13" t="s">
        <v>107</v>
      </c>
      <c r="B11" s="13">
        <v>1</v>
      </c>
    </row>
    <row r="12" spans="1:2" x14ac:dyDescent="0.2">
      <c r="A12" s="13" t="s">
        <v>108</v>
      </c>
      <c r="B12" s="13">
        <v>24</v>
      </c>
    </row>
    <row r="13" spans="1:2" x14ac:dyDescent="0.2">
      <c r="A13" s="13" t="s">
        <v>109</v>
      </c>
      <c r="B13" s="13">
        <v>25</v>
      </c>
    </row>
    <row r="14" spans="1:2" x14ac:dyDescent="0.2">
      <c r="A14" s="13"/>
      <c r="B14" s="13"/>
    </row>
    <row r="15" spans="1:2" ht="13.5" thickBot="1" x14ac:dyDescent="0.25">
      <c r="A15" s="14"/>
      <c r="B15" s="1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25"/>
  <sheetViews>
    <sheetView workbookViewId="0">
      <pane ySplit="1" topLeftCell="A2" activePane="bottomLeft" state="frozen"/>
      <selection pane="bottomLeft" sqref="A1:AD19"/>
    </sheetView>
  </sheetViews>
  <sheetFormatPr defaultColWidth="12.5703125" defaultRowHeight="15.75" customHeight="1" x14ac:dyDescent="0.2"/>
  <cols>
    <col min="1" max="1" width="6.140625" customWidth="1"/>
    <col min="2" max="2" width="18" customWidth="1"/>
    <col min="3" max="3" width="10" customWidth="1"/>
    <col min="4" max="4" width="13.5703125" customWidth="1"/>
    <col min="5" max="5" width="9" customWidth="1"/>
    <col min="6" max="6" width="4.7109375" customWidth="1"/>
    <col min="7" max="7" width="4.28515625" customWidth="1"/>
    <col min="8" max="8" width="3.7109375" customWidth="1"/>
    <col min="9" max="9" width="3.85546875" customWidth="1"/>
    <col min="10" max="10" width="5.42578125" customWidth="1"/>
    <col min="11" max="11" width="4.85546875" customWidth="1"/>
    <col min="12" max="12" width="4.140625" customWidth="1"/>
    <col min="13" max="13" width="4.28515625" customWidth="1"/>
    <col min="14" max="14" width="4.85546875" customWidth="1"/>
    <col min="15" max="15" width="5" customWidth="1"/>
    <col min="16" max="16" width="5.7109375" customWidth="1"/>
    <col min="17" max="17" width="6.7109375" customWidth="1"/>
    <col min="18" max="18" width="6.140625" customWidth="1"/>
    <col min="19" max="19" width="4.7109375" customWidth="1"/>
    <col min="20" max="20" width="5.85546875" customWidth="1"/>
    <col min="21" max="21" width="6.42578125" customWidth="1"/>
    <col min="22" max="22" width="5.85546875" customWidth="1"/>
    <col min="23" max="23" width="6.140625" customWidth="1"/>
    <col min="24" max="24" width="4.7109375" customWidth="1"/>
    <col min="25" max="26" width="5.140625" customWidth="1"/>
    <col min="27" max="27" width="5" customWidth="1"/>
    <col min="28" max="28" width="5.140625" customWidth="1"/>
    <col min="29" max="29" width="4.7109375" customWidth="1"/>
    <col min="30" max="30" width="6.5703125" customWidth="1"/>
    <col min="31" max="31" width="13.28515625" customWidth="1"/>
    <col min="32" max="36" width="18.85546875" customWidth="1"/>
  </cols>
  <sheetData>
    <row r="1" spans="1:30" ht="12.75" x14ac:dyDescent="0.2">
      <c r="A1" s="1" t="s">
        <v>52</v>
      </c>
      <c r="B1" s="1" t="s">
        <v>0</v>
      </c>
      <c r="C1" s="29" t="s">
        <v>139</v>
      </c>
      <c r="D1" s="1" t="s">
        <v>1</v>
      </c>
      <c r="E1" s="1" t="s">
        <v>2</v>
      </c>
      <c r="F1" s="19" t="s">
        <v>127</v>
      </c>
      <c r="G1" s="20" t="s">
        <v>112</v>
      </c>
      <c r="H1" s="20" t="s">
        <v>113</v>
      </c>
      <c r="I1" s="20" t="s">
        <v>114</v>
      </c>
      <c r="J1" s="20" t="s">
        <v>115</v>
      </c>
      <c r="K1" s="20" t="s">
        <v>116</v>
      </c>
      <c r="L1" s="20" t="s">
        <v>117</v>
      </c>
      <c r="M1" s="5" t="s">
        <v>97</v>
      </c>
      <c r="N1" s="20" t="s">
        <v>118</v>
      </c>
      <c r="O1" s="19" t="s">
        <v>125</v>
      </c>
      <c r="P1" s="19" t="s">
        <v>126</v>
      </c>
      <c r="Q1" s="19" t="s">
        <v>119</v>
      </c>
      <c r="R1" s="20" t="s">
        <v>120</v>
      </c>
      <c r="S1" s="20" t="s">
        <v>121</v>
      </c>
      <c r="T1" s="20" t="s">
        <v>122</v>
      </c>
      <c r="U1" s="20" t="s">
        <v>123</v>
      </c>
      <c r="V1" s="20" t="s">
        <v>124</v>
      </c>
      <c r="W1" s="21" t="s">
        <v>128</v>
      </c>
      <c r="X1" s="22" t="s">
        <v>129</v>
      </c>
      <c r="Y1" s="22" t="s">
        <v>130</v>
      </c>
      <c r="Z1" s="23" t="s">
        <v>131</v>
      </c>
      <c r="AA1" s="24" t="s">
        <v>132</v>
      </c>
      <c r="AB1" s="25" t="s">
        <v>133</v>
      </c>
      <c r="AC1" s="25" t="s">
        <v>134</v>
      </c>
      <c r="AD1" s="3" t="s">
        <v>95</v>
      </c>
    </row>
    <row r="2" spans="1:30" ht="12.75" x14ac:dyDescent="0.2">
      <c r="A2" s="2" t="s">
        <v>53</v>
      </c>
      <c r="B2" t="s">
        <v>77</v>
      </c>
      <c r="C2" t="s">
        <v>39</v>
      </c>
      <c r="D2" s="26" t="s">
        <v>48</v>
      </c>
      <c r="E2" s="27" t="s">
        <v>135</v>
      </c>
      <c r="F2" s="6">
        <v>1</v>
      </c>
      <c r="G2" s="6">
        <v>1</v>
      </c>
      <c r="H2" s="6">
        <v>1</v>
      </c>
      <c r="I2" s="6">
        <v>1</v>
      </c>
      <c r="J2" s="6">
        <v>1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6">
        <v>1</v>
      </c>
      <c r="U2" s="6">
        <v>1</v>
      </c>
      <c r="V2" s="6">
        <v>1</v>
      </c>
      <c r="W2" s="8">
        <v>1</v>
      </c>
      <c r="X2" s="8">
        <v>1</v>
      </c>
      <c r="Y2" s="8">
        <v>1</v>
      </c>
      <c r="Z2" s="10">
        <v>1</v>
      </c>
      <c r="AA2" s="10">
        <v>1</v>
      </c>
      <c r="AB2" s="11">
        <v>1</v>
      </c>
      <c r="AC2" s="11">
        <v>1</v>
      </c>
      <c r="AD2">
        <f>SUM(F2:AC2)</f>
        <v>24</v>
      </c>
    </row>
    <row r="3" spans="1:30" ht="12.75" x14ac:dyDescent="0.2">
      <c r="A3" s="2" t="s">
        <v>54</v>
      </c>
      <c r="B3" t="s">
        <v>78</v>
      </c>
      <c r="C3" s="3" t="s">
        <v>70</v>
      </c>
      <c r="D3" s="3" t="s">
        <v>30</v>
      </c>
      <c r="E3" s="27" t="s">
        <v>136</v>
      </c>
      <c r="F3" s="6">
        <v>1</v>
      </c>
      <c r="G3" s="6">
        <v>1</v>
      </c>
      <c r="H3" s="6">
        <v>1</v>
      </c>
      <c r="I3" s="6">
        <v>1</v>
      </c>
      <c r="J3" s="6">
        <v>1</v>
      </c>
      <c r="K3" s="6">
        <v>1</v>
      </c>
      <c r="L3" s="6">
        <v>1</v>
      </c>
      <c r="M3" s="6">
        <v>1</v>
      </c>
      <c r="N3" s="6">
        <v>1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8">
        <v>1</v>
      </c>
      <c r="X3" s="8">
        <v>1</v>
      </c>
      <c r="Y3" s="8">
        <v>1</v>
      </c>
      <c r="Z3" s="10">
        <v>1</v>
      </c>
      <c r="AA3" s="10">
        <v>1</v>
      </c>
      <c r="AB3" s="11">
        <v>1</v>
      </c>
      <c r="AC3" s="11">
        <v>1</v>
      </c>
      <c r="AD3">
        <f t="shared" ref="AD3:AD19" si="0">SUM(F3:AC3)</f>
        <v>24</v>
      </c>
    </row>
    <row r="4" spans="1:30" ht="12.75" x14ac:dyDescent="0.2">
      <c r="A4" s="2" t="s">
        <v>96</v>
      </c>
      <c r="B4" t="s">
        <v>79</v>
      </c>
      <c r="C4" s="3" t="s">
        <v>39</v>
      </c>
      <c r="D4" s="26" t="s">
        <v>48</v>
      </c>
      <c r="E4" s="27" t="s">
        <v>136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  <c r="L4" s="6">
        <v>1</v>
      </c>
      <c r="M4" s="6">
        <v>1</v>
      </c>
      <c r="N4" s="6">
        <v>1</v>
      </c>
      <c r="O4" s="6">
        <v>1</v>
      </c>
      <c r="P4" s="6">
        <v>1</v>
      </c>
      <c r="Q4" s="6">
        <v>1</v>
      </c>
      <c r="R4" s="6">
        <v>1</v>
      </c>
      <c r="S4" s="6">
        <v>1</v>
      </c>
      <c r="T4" s="6">
        <v>1</v>
      </c>
      <c r="U4" s="6">
        <v>1</v>
      </c>
      <c r="V4" s="6">
        <v>1</v>
      </c>
      <c r="W4" s="8">
        <v>1</v>
      </c>
      <c r="X4" s="8">
        <v>2</v>
      </c>
      <c r="Y4" s="8">
        <v>1</v>
      </c>
      <c r="Z4" s="10">
        <v>1</v>
      </c>
      <c r="AA4" s="10">
        <v>1</v>
      </c>
      <c r="AB4" s="11">
        <v>2</v>
      </c>
      <c r="AC4" s="11">
        <v>2</v>
      </c>
      <c r="AD4">
        <f t="shared" si="0"/>
        <v>27</v>
      </c>
    </row>
    <row r="5" spans="1:30" ht="12.75" x14ac:dyDescent="0.2">
      <c r="A5" s="2" t="s">
        <v>55</v>
      </c>
      <c r="B5" t="s">
        <v>80</v>
      </c>
      <c r="C5" s="3" t="s">
        <v>33</v>
      </c>
      <c r="D5" s="26" t="s">
        <v>48</v>
      </c>
      <c r="E5" s="27" t="s">
        <v>42</v>
      </c>
      <c r="F5" s="6">
        <v>1</v>
      </c>
      <c r="G5" s="6">
        <v>1</v>
      </c>
      <c r="H5" s="6">
        <v>1</v>
      </c>
      <c r="I5" s="6">
        <v>1</v>
      </c>
      <c r="J5" s="6">
        <v>1</v>
      </c>
      <c r="K5" s="6">
        <v>1</v>
      </c>
      <c r="L5" s="6">
        <v>1</v>
      </c>
      <c r="M5" s="6">
        <v>1</v>
      </c>
      <c r="N5" s="6">
        <v>1</v>
      </c>
      <c r="O5" s="6">
        <v>1</v>
      </c>
      <c r="P5" s="6">
        <v>1</v>
      </c>
      <c r="Q5" s="6">
        <v>1</v>
      </c>
      <c r="R5" s="6">
        <v>1</v>
      </c>
      <c r="S5" s="6">
        <v>1</v>
      </c>
      <c r="T5" s="6">
        <v>1</v>
      </c>
      <c r="U5" s="6">
        <v>1</v>
      </c>
      <c r="V5" s="6">
        <v>1</v>
      </c>
      <c r="W5" s="8">
        <v>1</v>
      </c>
      <c r="X5" s="8">
        <v>1</v>
      </c>
      <c r="Y5" s="8">
        <v>1</v>
      </c>
      <c r="Z5" s="10">
        <v>1</v>
      </c>
      <c r="AA5" s="10">
        <v>1</v>
      </c>
      <c r="AB5" s="11">
        <v>1</v>
      </c>
      <c r="AC5" s="11">
        <v>1</v>
      </c>
      <c r="AD5">
        <f t="shared" si="0"/>
        <v>24</v>
      </c>
    </row>
    <row r="6" spans="1:30" ht="12.75" x14ac:dyDescent="0.2">
      <c r="A6" s="2" t="s">
        <v>56</v>
      </c>
      <c r="B6" t="s">
        <v>81</v>
      </c>
      <c r="C6" s="3" t="s">
        <v>71</v>
      </c>
      <c r="D6" s="26" t="s">
        <v>48</v>
      </c>
      <c r="E6" s="27" t="s">
        <v>29</v>
      </c>
      <c r="F6" s="6">
        <v>1</v>
      </c>
      <c r="G6" s="6">
        <v>1</v>
      </c>
      <c r="H6" s="6">
        <v>1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1</v>
      </c>
      <c r="R6" s="6">
        <v>1</v>
      </c>
      <c r="S6" s="6">
        <v>1</v>
      </c>
      <c r="T6" s="6">
        <v>1</v>
      </c>
      <c r="U6" s="6">
        <v>1</v>
      </c>
      <c r="V6" s="6">
        <v>1</v>
      </c>
      <c r="W6" s="8">
        <v>1</v>
      </c>
      <c r="X6" s="8">
        <v>1</v>
      </c>
      <c r="Y6" s="8">
        <v>1</v>
      </c>
      <c r="Z6" s="10">
        <v>1</v>
      </c>
      <c r="AA6" s="10">
        <v>1</v>
      </c>
      <c r="AB6" s="11">
        <v>1</v>
      </c>
      <c r="AC6" s="11">
        <v>1</v>
      </c>
      <c r="AD6">
        <f t="shared" si="0"/>
        <v>24</v>
      </c>
    </row>
    <row r="7" spans="1:30" ht="12.75" x14ac:dyDescent="0.2">
      <c r="A7" s="2" t="s">
        <v>57</v>
      </c>
      <c r="B7" t="s">
        <v>82</v>
      </c>
      <c r="C7" s="3" t="s">
        <v>43</v>
      </c>
      <c r="D7" s="26" t="s">
        <v>48</v>
      </c>
      <c r="E7" s="28" t="s">
        <v>31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  <c r="L7" s="6">
        <v>1</v>
      </c>
      <c r="M7" s="6">
        <v>1</v>
      </c>
      <c r="N7" s="6">
        <v>1</v>
      </c>
      <c r="O7" s="6">
        <v>1</v>
      </c>
      <c r="P7" s="6">
        <v>1</v>
      </c>
      <c r="Q7" s="6">
        <v>1</v>
      </c>
      <c r="R7" s="6">
        <v>2</v>
      </c>
      <c r="S7" s="6">
        <v>1</v>
      </c>
      <c r="T7" s="6">
        <v>1</v>
      </c>
      <c r="U7" s="6">
        <v>1</v>
      </c>
      <c r="V7" s="6">
        <v>1</v>
      </c>
      <c r="W7" s="8">
        <v>1</v>
      </c>
      <c r="X7" s="8">
        <v>1</v>
      </c>
      <c r="Y7" s="8">
        <v>1</v>
      </c>
      <c r="Z7" s="10">
        <v>1</v>
      </c>
      <c r="AA7" s="10">
        <v>1</v>
      </c>
      <c r="AB7" s="11">
        <v>1</v>
      </c>
      <c r="AC7" s="11">
        <v>1</v>
      </c>
      <c r="AD7">
        <f t="shared" si="0"/>
        <v>25</v>
      </c>
    </row>
    <row r="8" spans="1:30" ht="12.75" x14ac:dyDescent="0.2">
      <c r="A8" s="2" t="s">
        <v>58</v>
      </c>
      <c r="B8" t="s">
        <v>83</v>
      </c>
      <c r="C8" s="3" t="s">
        <v>72</v>
      </c>
      <c r="D8" s="26" t="s">
        <v>48</v>
      </c>
      <c r="E8" s="27" t="s">
        <v>137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6">
        <v>1</v>
      </c>
      <c r="Q8" s="6">
        <v>1</v>
      </c>
      <c r="R8" s="6">
        <v>1</v>
      </c>
      <c r="S8" s="6">
        <v>1</v>
      </c>
      <c r="T8" s="6">
        <v>1</v>
      </c>
      <c r="U8" s="6">
        <v>1</v>
      </c>
      <c r="V8" s="6">
        <v>1</v>
      </c>
      <c r="W8" s="8">
        <v>1</v>
      </c>
      <c r="X8" s="8">
        <v>1</v>
      </c>
      <c r="Y8" s="8">
        <v>1</v>
      </c>
      <c r="Z8" s="10">
        <v>1</v>
      </c>
      <c r="AA8" s="10">
        <v>1</v>
      </c>
      <c r="AB8" s="11">
        <v>1</v>
      </c>
      <c r="AC8" s="11">
        <v>1</v>
      </c>
      <c r="AD8">
        <f t="shared" si="0"/>
        <v>24</v>
      </c>
    </row>
    <row r="9" spans="1:30" ht="12.75" x14ac:dyDescent="0.2">
      <c r="A9" s="2" t="s">
        <v>59</v>
      </c>
      <c r="B9" t="s">
        <v>84</v>
      </c>
      <c r="C9" s="3" t="s">
        <v>43</v>
      </c>
      <c r="D9" s="26" t="s">
        <v>48</v>
      </c>
      <c r="E9" s="28" t="s">
        <v>32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6">
        <v>1</v>
      </c>
      <c r="U9" s="6">
        <v>1</v>
      </c>
      <c r="V9" s="6">
        <v>1</v>
      </c>
      <c r="W9" s="8">
        <v>1</v>
      </c>
      <c r="X9" s="8">
        <v>1</v>
      </c>
      <c r="Y9" s="8">
        <v>1</v>
      </c>
      <c r="Z9" s="10">
        <v>1</v>
      </c>
      <c r="AA9" s="10">
        <v>1</v>
      </c>
      <c r="AB9" s="11">
        <v>1</v>
      </c>
      <c r="AC9" s="11">
        <v>1</v>
      </c>
      <c r="AD9">
        <f t="shared" si="0"/>
        <v>24</v>
      </c>
    </row>
    <row r="10" spans="1:30" ht="12.75" x14ac:dyDescent="0.2">
      <c r="A10" s="2" t="s">
        <v>60</v>
      </c>
      <c r="B10" t="s">
        <v>85</v>
      </c>
      <c r="C10" s="3" t="s">
        <v>33</v>
      </c>
      <c r="D10" s="26" t="s">
        <v>30</v>
      </c>
      <c r="E10" s="28" t="s">
        <v>34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1</v>
      </c>
      <c r="T10" s="6">
        <v>1</v>
      </c>
      <c r="U10" s="6">
        <v>1</v>
      </c>
      <c r="V10" s="6">
        <v>1</v>
      </c>
      <c r="W10" s="8">
        <v>1</v>
      </c>
      <c r="X10" s="8">
        <v>2</v>
      </c>
      <c r="Y10" s="8">
        <v>1</v>
      </c>
      <c r="Z10" s="10">
        <v>1</v>
      </c>
      <c r="AA10" s="10">
        <v>1</v>
      </c>
      <c r="AB10" s="11">
        <v>1</v>
      </c>
      <c r="AC10" s="11">
        <v>1</v>
      </c>
      <c r="AD10">
        <f t="shared" si="0"/>
        <v>25</v>
      </c>
    </row>
    <row r="11" spans="1:30" ht="12.75" x14ac:dyDescent="0.2">
      <c r="A11" s="2" t="s">
        <v>61</v>
      </c>
      <c r="B11" t="s">
        <v>86</v>
      </c>
      <c r="C11" s="3" t="s">
        <v>35</v>
      </c>
      <c r="D11" s="3" t="s">
        <v>36</v>
      </c>
      <c r="E11" s="28" t="s">
        <v>34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6">
        <v>1</v>
      </c>
      <c r="L11" s="6">
        <v>1</v>
      </c>
      <c r="M11" s="6">
        <v>1</v>
      </c>
      <c r="N11" s="6">
        <v>1</v>
      </c>
      <c r="O11" s="6">
        <v>1</v>
      </c>
      <c r="P11" s="6">
        <v>1</v>
      </c>
      <c r="Q11" s="6">
        <v>1</v>
      </c>
      <c r="R11" s="6">
        <v>1</v>
      </c>
      <c r="S11" s="6">
        <v>1</v>
      </c>
      <c r="T11" s="6">
        <v>1</v>
      </c>
      <c r="U11" s="6">
        <v>1</v>
      </c>
      <c r="V11" s="6">
        <v>1</v>
      </c>
      <c r="W11" s="8">
        <v>1</v>
      </c>
      <c r="X11" s="8">
        <v>1</v>
      </c>
      <c r="Y11" s="8">
        <v>1</v>
      </c>
      <c r="Z11" s="10">
        <v>1</v>
      </c>
      <c r="AA11" s="10">
        <v>1</v>
      </c>
      <c r="AB11" s="11">
        <v>1</v>
      </c>
      <c r="AC11" s="11">
        <v>1</v>
      </c>
      <c r="AD11">
        <f t="shared" si="0"/>
        <v>24</v>
      </c>
    </row>
    <row r="12" spans="1:30" ht="12.75" x14ac:dyDescent="0.2">
      <c r="A12" s="2" t="s">
        <v>62</v>
      </c>
      <c r="B12" t="s">
        <v>87</v>
      </c>
      <c r="C12" s="3" t="s">
        <v>37</v>
      </c>
      <c r="D12" s="3" t="s">
        <v>36</v>
      </c>
      <c r="E12" s="28" t="s">
        <v>38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6">
        <v>1</v>
      </c>
      <c r="Q12" s="6">
        <v>1</v>
      </c>
      <c r="R12" s="6">
        <v>1</v>
      </c>
      <c r="S12" s="6">
        <v>1</v>
      </c>
      <c r="T12" s="6">
        <v>1</v>
      </c>
      <c r="U12" s="6">
        <v>1</v>
      </c>
      <c r="V12" s="6">
        <v>1</v>
      </c>
      <c r="W12" s="8">
        <v>1</v>
      </c>
      <c r="X12" s="8">
        <v>1</v>
      </c>
      <c r="Y12" s="8">
        <v>1</v>
      </c>
      <c r="Z12" s="10">
        <v>1</v>
      </c>
      <c r="AA12" s="10">
        <v>1</v>
      </c>
      <c r="AB12" s="11">
        <v>1</v>
      </c>
      <c r="AC12" s="11">
        <v>1</v>
      </c>
      <c r="AD12">
        <f t="shared" si="0"/>
        <v>24</v>
      </c>
    </row>
    <row r="13" spans="1:30" ht="12.75" x14ac:dyDescent="0.2">
      <c r="A13" s="2" t="s">
        <v>63</v>
      </c>
      <c r="B13" t="s">
        <v>88</v>
      </c>
      <c r="C13" s="3" t="s">
        <v>39</v>
      </c>
      <c r="D13" s="3" t="s">
        <v>36</v>
      </c>
      <c r="E13" s="28" t="s">
        <v>40</v>
      </c>
      <c r="F13" s="6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>
        <v>1</v>
      </c>
      <c r="P13" s="6">
        <v>1</v>
      </c>
      <c r="Q13" s="6">
        <v>1</v>
      </c>
      <c r="R13" s="6">
        <v>1</v>
      </c>
      <c r="S13" s="6">
        <v>1</v>
      </c>
      <c r="T13" s="6">
        <v>1</v>
      </c>
      <c r="U13" s="6">
        <v>1</v>
      </c>
      <c r="V13" s="6">
        <v>1</v>
      </c>
      <c r="W13" s="8">
        <v>1</v>
      </c>
      <c r="X13" s="8">
        <v>1</v>
      </c>
      <c r="Y13" s="8">
        <v>1</v>
      </c>
      <c r="Z13" s="10">
        <v>1</v>
      </c>
      <c r="AA13" s="10">
        <v>1</v>
      </c>
      <c r="AB13" s="11">
        <v>1</v>
      </c>
      <c r="AC13" s="11">
        <v>1</v>
      </c>
      <c r="AD13">
        <f t="shared" si="0"/>
        <v>24</v>
      </c>
    </row>
    <row r="14" spans="1:30" ht="12.75" x14ac:dyDescent="0.2">
      <c r="A14" s="2" t="s">
        <v>64</v>
      </c>
      <c r="B14" t="s">
        <v>89</v>
      </c>
      <c r="C14" s="3" t="s">
        <v>41</v>
      </c>
      <c r="D14" s="26" t="s">
        <v>138</v>
      </c>
      <c r="E14" s="28" t="s">
        <v>42</v>
      </c>
      <c r="F14" s="6">
        <v>1</v>
      </c>
      <c r="G14" s="6">
        <v>1</v>
      </c>
      <c r="H14" s="6">
        <v>1</v>
      </c>
      <c r="I14" s="6">
        <v>1</v>
      </c>
      <c r="J14" s="6">
        <v>1</v>
      </c>
      <c r="K14" s="6">
        <v>1</v>
      </c>
      <c r="L14" s="6">
        <v>1</v>
      </c>
      <c r="M14" s="6">
        <v>1</v>
      </c>
      <c r="N14" s="6">
        <v>1</v>
      </c>
      <c r="O14" s="6">
        <v>1</v>
      </c>
      <c r="P14" s="6">
        <v>1</v>
      </c>
      <c r="Q14" s="6">
        <v>1</v>
      </c>
      <c r="R14" s="6">
        <v>1</v>
      </c>
      <c r="S14" s="6">
        <v>1</v>
      </c>
      <c r="T14" s="6">
        <v>1</v>
      </c>
      <c r="U14" s="6">
        <v>1</v>
      </c>
      <c r="V14" s="6">
        <v>1</v>
      </c>
      <c r="W14" s="8">
        <v>1</v>
      </c>
      <c r="X14" s="8">
        <v>2</v>
      </c>
      <c r="Y14" s="8">
        <v>1</v>
      </c>
      <c r="Z14" s="10">
        <v>1</v>
      </c>
      <c r="AA14" s="10">
        <v>1</v>
      </c>
      <c r="AB14" s="11">
        <v>1</v>
      </c>
      <c r="AC14" s="11">
        <v>1</v>
      </c>
      <c r="AD14">
        <f t="shared" si="0"/>
        <v>25</v>
      </c>
    </row>
    <row r="15" spans="1:30" ht="12.75" x14ac:dyDescent="0.2">
      <c r="A15" s="2" t="s">
        <v>65</v>
      </c>
      <c r="B15" t="s">
        <v>90</v>
      </c>
      <c r="C15" s="3" t="s">
        <v>44</v>
      </c>
      <c r="D15" s="3" t="s">
        <v>36</v>
      </c>
      <c r="E15" s="28" t="s">
        <v>45</v>
      </c>
      <c r="F15" s="6">
        <v>1</v>
      </c>
      <c r="G15" s="6">
        <v>1</v>
      </c>
      <c r="H15" s="6">
        <v>1</v>
      </c>
      <c r="I15" s="6">
        <v>1</v>
      </c>
      <c r="J15" s="6">
        <v>1</v>
      </c>
      <c r="K15" s="6">
        <v>1</v>
      </c>
      <c r="L15" s="6">
        <v>1</v>
      </c>
      <c r="M15" s="6">
        <v>1</v>
      </c>
      <c r="N15" s="6">
        <v>1</v>
      </c>
      <c r="O15" s="6">
        <v>1</v>
      </c>
      <c r="P15" s="6">
        <v>1</v>
      </c>
      <c r="Q15" s="6">
        <v>1</v>
      </c>
      <c r="R15" s="6">
        <v>1</v>
      </c>
      <c r="S15" s="6">
        <v>1</v>
      </c>
      <c r="T15" s="6">
        <v>1</v>
      </c>
      <c r="U15" s="6">
        <v>1</v>
      </c>
      <c r="V15" s="6">
        <v>1</v>
      </c>
      <c r="W15" s="8">
        <v>1</v>
      </c>
      <c r="X15" s="8">
        <v>2</v>
      </c>
      <c r="Y15" s="8">
        <v>1</v>
      </c>
      <c r="Z15" s="10">
        <v>1</v>
      </c>
      <c r="AA15" s="10">
        <v>1</v>
      </c>
      <c r="AB15" s="11">
        <v>1</v>
      </c>
      <c r="AC15" s="11">
        <v>1</v>
      </c>
      <c r="AD15">
        <f t="shared" si="0"/>
        <v>25</v>
      </c>
    </row>
    <row r="16" spans="1:30" ht="12.75" x14ac:dyDescent="0.2">
      <c r="A16" s="2" t="s">
        <v>66</v>
      </c>
      <c r="B16" t="s">
        <v>91</v>
      </c>
      <c r="C16" s="3" t="s">
        <v>43</v>
      </c>
      <c r="D16" s="26" t="s">
        <v>48</v>
      </c>
      <c r="E16" s="28" t="s">
        <v>46</v>
      </c>
      <c r="F16" s="6">
        <v>1</v>
      </c>
      <c r="G16" s="6">
        <v>1</v>
      </c>
      <c r="H16" s="6">
        <v>1</v>
      </c>
      <c r="I16" s="6">
        <v>1</v>
      </c>
      <c r="J16" s="6">
        <v>1</v>
      </c>
      <c r="K16" s="6">
        <v>1</v>
      </c>
      <c r="L16" s="6">
        <v>1</v>
      </c>
      <c r="M16" s="6">
        <v>1</v>
      </c>
      <c r="N16" s="6">
        <v>1</v>
      </c>
      <c r="O16" s="6">
        <v>1</v>
      </c>
      <c r="P16" s="6">
        <v>1</v>
      </c>
      <c r="Q16" s="6">
        <v>1</v>
      </c>
      <c r="R16" s="6">
        <v>1</v>
      </c>
      <c r="S16" s="6">
        <v>1</v>
      </c>
      <c r="T16" s="6">
        <v>1</v>
      </c>
      <c r="U16" s="6">
        <v>1</v>
      </c>
      <c r="V16" s="6">
        <v>1</v>
      </c>
      <c r="W16" s="8">
        <v>1</v>
      </c>
      <c r="X16" s="8">
        <v>1</v>
      </c>
      <c r="Y16" s="8">
        <v>1</v>
      </c>
      <c r="Z16" s="10">
        <v>1</v>
      </c>
      <c r="AA16" s="10">
        <v>1</v>
      </c>
      <c r="AB16" s="11">
        <v>1</v>
      </c>
      <c r="AC16" s="11">
        <v>1</v>
      </c>
      <c r="AD16">
        <f t="shared" si="0"/>
        <v>24</v>
      </c>
    </row>
    <row r="17" spans="1:30" ht="12.75" x14ac:dyDescent="0.2">
      <c r="A17" s="2" t="s">
        <v>67</v>
      </c>
      <c r="B17" t="s">
        <v>92</v>
      </c>
      <c r="C17" s="3" t="s">
        <v>47</v>
      </c>
      <c r="D17" s="3" t="s">
        <v>48</v>
      </c>
      <c r="E17" s="28" t="s">
        <v>49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1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1</v>
      </c>
      <c r="R17" s="6">
        <v>1</v>
      </c>
      <c r="S17" s="6">
        <v>1</v>
      </c>
      <c r="T17" s="6">
        <v>1</v>
      </c>
      <c r="U17" s="6">
        <v>1</v>
      </c>
      <c r="V17" s="6">
        <v>1</v>
      </c>
      <c r="W17" s="8">
        <v>1</v>
      </c>
      <c r="X17" s="8">
        <v>1</v>
      </c>
      <c r="Y17" s="8">
        <v>1</v>
      </c>
      <c r="Z17" s="10">
        <v>1</v>
      </c>
      <c r="AA17" s="10">
        <v>1</v>
      </c>
      <c r="AB17" s="11">
        <v>1</v>
      </c>
      <c r="AC17" s="11">
        <v>1</v>
      </c>
      <c r="AD17">
        <f t="shared" si="0"/>
        <v>24</v>
      </c>
    </row>
    <row r="18" spans="1:30" ht="12.75" x14ac:dyDescent="0.2">
      <c r="A18" s="2" t="s">
        <v>68</v>
      </c>
      <c r="B18" t="s">
        <v>93</v>
      </c>
      <c r="C18" s="3" t="s">
        <v>37</v>
      </c>
      <c r="D18" s="26" t="s">
        <v>138</v>
      </c>
      <c r="E18" s="28" t="s">
        <v>73</v>
      </c>
      <c r="F18" s="6">
        <v>1</v>
      </c>
      <c r="G18" s="6">
        <v>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6">
        <v>1</v>
      </c>
      <c r="S18" s="6">
        <v>1</v>
      </c>
      <c r="T18" s="6">
        <v>1</v>
      </c>
      <c r="U18" s="6">
        <v>1</v>
      </c>
      <c r="V18" s="6">
        <v>1</v>
      </c>
      <c r="W18" s="8">
        <v>1</v>
      </c>
      <c r="X18" s="8">
        <v>1</v>
      </c>
      <c r="Y18" s="8">
        <v>1</v>
      </c>
      <c r="Z18" s="10">
        <v>1</v>
      </c>
      <c r="AA18" s="10">
        <v>1</v>
      </c>
      <c r="AB18" s="11">
        <v>1</v>
      </c>
      <c r="AC18" s="11">
        <v>1</v>
      </c>
      <c r="AD18">
        <f t="shared" si="0"/>
        <v>24</v>
      </c>
    </row>
    <row r="19" spans="1:30" ht="12.75" x14ac:dyDescent="0.2">
      <c r="A19" s="2" t="s">
        <v>69</v>
      </c>
      <c r="B19" t="s">
        <v>94</v>
      </c>
      <c r="C19" s="3" t="s">
        <v>50</v>
      </c>
      <c r="D19" s="3" t="s">
        <v>48</v>
      </c>
      <c r="E19" s="28" t="s">
        <v>51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1</v>
      </c>
      <c r="W19" s="8">
        <v>1</v>
      </c>
      <c r="X19" s="8">
        <v>1</v>
      </c>
      <c r="Y19" s="8">
        <v>1</v>
      </c>
      <c r="Z19" s="10">
        <v>1</v>
      </c>
      <c r="AA19" s="10">
        <v>1</v>
      </c>
      <c r="AB19" s="11">
        <v>1</v>
      </c>
      <c r="AC19" s="11">
        <v>1</v>
      </c>
      <c r="AD19">
        <f t="shared" si="0"/>
        <v>24</v>
      </c>
    </row>
    <row r="21" spans="1:30" ht="15.75" customHeight="1" x14ac:dyDescent="0.2">
      <c r="G21">
        <f>COUNTIF(F2:F19,1)</f>
        <v>18</v>
      </c>
      <c r="H21">
        <f t="shared" ref="H21:AD21" si="1">COUNTIF(G2:G19,1)</f>
        <v>18</v>
      </c>
      <c r="I21">
        <f t="shared" si="1"/>
        <v>18</v>
      </c>
      <c r="J21">
        <f t="shared" si="1"/>
        <v>18</v>
      </c>
      <c r="K21">
        <f t="shared" si="1"/>
        <v>18</v>
      </c>
      <c r="L21">
        <f t="shared" si="1"/>
        <v>18</v>
      </c>
      <c r="M21">
        <f t="shared" si="1"/>
        <v>18</v>
      </c>
      <c r="N21">
        <f t="shared" si="1"/>
        <v>18</v>
      </c>
      <c r="O21">
        <f t="shared" si="1"/>
        <v>18</v>
      </c>
      <c r="P21">
        <f t="shared" si="1"/>
        <v>18</v>
      </c>
      <c r="Q21">
        <f t="shared" si="1"/>
        <v>18</v>
      </c>
      <c r="R21">
        <f t="shared" si="1"/>
        <v>18</v>
      </c>
      <c r="S21">
        <f t="shared" si="1"/>
        <v>17</v>
      </c>
      <c r="T21">
        <f t="shared" si="1"/>
        <v>18</v>
      </c>
      <c r="U21">
        <f t="shared" si="1"/>
        <v>18</v>
      </c>
      <c r="V21">
        <f t="shared" si="1"/>
        <v>18</v>
      </c>
      <c r="W21">
        <f t="shared" si="1"/>
        <v>18</v>
      </c>
      <c r="X21">
        <f t="shared" si="1"/>
        <v>18</v>
      </c>
      <c r="Y21">
        <f t="shared" si="1"/>
        <v>14</v>
      </c>
      <c r="Z21">
        <f t="shared" si="1"/>
        <v>18</v>
      </c>
      <c r="AA21">
        <f t="shared" si="1"/>
        <v>18</v>
      </c>
      <c r="AB21">
        <f t="shared" si="1"/>
        <v>18</v>
      </c>
      <c r="AC21">
        <f t="shared" si="1"/>
        <v>17</v>
      </c>
      <c r="AD21">
        <f t="shared" si="1"/>
        <v>17</v>
      </c>
    </row>
    <row r="22" spans="1:30" ht="15.75" customHeight="1" x14ac:dyDescent="0.2">
      <c r="G22">
        <f>COUNTIF(F2:F19,2)</f>
        <v>0</v>
      </c>
      <c r="H22">
        <f t="shared" ref="H22:AD22" si="2">COUNTIF(G2:G19,2)</f>
        <v>0</v>
      </c>
      <c r="I22">
        <f t="shared" si="2"/>
        <v>0</v>
      </c>
      <c r="J22">
        <f t="shared" si="2"/>
        <v>0</v>
      </c>
      <c r="K22">
        <f t="shared" si="2"/>
        <v>0</v>
      </c>
      <c r="L22">
        <f t="shared" si="2"/>
        <v>0</v>
      </c>
      <c r="M22">
        <f t="shared" si="2"/>
        <v>0</v>
      </c>
      <c r="N22">
        <f t="shared" si="2"/>
        <v>0</v>
      </c>
      <c r="O22">
        <f t="shared" si="2"/>
        <v>0</v>
      </c>
      <c r="P22">
        <f t="shared" si="2"/>
        <v>0</v>
      </c>
      <c r="Q22">
        <f t="shared" si="2"/>
        <v>0</v>
      </c>
      <c r="R22">
        <f t="shared" si="2"/>
        <v>0</v>
      </c>
      <c r="S22">
        <f t="shared" si="2"/>
        <v>1</v>
      </c>
      <c r="T22">
        <f t="shared" si="2"/>
        <v>0</v>
      </c>
      <c r="U22">
        <f t="shared" si="2"/>
        <v>0</v>
      </c>
      <c r="V22">
        <f t="shared" si="2"/>
        <v>0</v>
      </c>
      <c r="W22">
        <f t="shared" si="2"/>
        <v>0</v>
      </c>
      <c r="X22">
        <f t="shared" si="2"/>
        <v>0</v>
      </c>
      <c r="Y22">
        <f t="shared" si="2"/>
        <v>4</v>
      </c>
      <c r="Z22">
        <f t="shared" si="2"/>
        <v>0</v>
      </c>
      <c r="AA22">
        <f t="shared" si="2"/>
        <v>0</v>
      </c>
      <c r="AB22">
        <f t="shared" si="2"/>
        <v>0</v>
      </c>
      <c r="AC22">
        <f t="shared" si="2"/>
        <v>1</v>
      </c>
      <c r="AD22">
        <f t="shared" si="2"/>
        <v>1</v>
      </c>
    </row>
    <row r="24" spans="1:30" ht="15.75" customHeight="1" x14ac:dyDescent="0.2">
      <c r="G24">
        <v>18</v>
      </c>
      <c r="H24">
        <v>18</v>
      </c>
      <c r="I24">
        <v>18</v>
      </c>
      <c r="J24">
        <v>18</v>
      </c>
      <c r="K24">
        <v>18</v>
      </c>
      <c r="L24">
        <v>18</v>
      </c>
      <c r="M24">
        <v>18</v>
      </c>
      <c r="N24">
        <v>18</v>
      </c>
      <c r="O24">
        <v>18</v>
      </c>
      <c r="P24">
        <v>18</v>
      </c>
      <c r="Q24">
        <v>18</v>
      </c>
      <c r="R24">
        <v>18</v>
      </c>
      <c r="S24">
        <v>17</v>
      </c>
      <c r="T24">
        <v>18</v>
      </c>
      <c r="U24">
        <v>18</v>
      </c>
      <c r="V24">
        <v>18</v>
      </c>
      <c r="W24">
        <v>18</v>
      </c>
      <c r="X24">
        <v>18</v>
      </c>
      <c r="Y24">
        <v>14</v>
      </c>
      <c r="Z24">
        <v>18</v>
      </c>
      <c r="AA24">
        <v>18</v>
      </c>
      <c r="AB24">
        <v>18</v>
      </c>
      <c r="AC24">
        <v>17</v>
      </c>
      <c r="AD24">
        <v>17</v>
      </c>
    </row>
    <row r="25" spans="1:30" ht="15.75" customHeight="1" x14ac:dyDescent="0.2"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4</v>
      </c>
      <c r="Z25">
        <v>0</v>
      </c>
      <c r="AA25">
        <v>0</v>
      </c>
      <c r="AB25">
        <v>0</v>
      </c>
      <c r="AC25">
        <v>1</v>
      </c>
      <c r="AD25">
        <v>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sqref="A1:AD19"/>
    </sheetView>
  </sheetViews>
  <sheetFormatPr defaultRowHeight="12.75" x14ac:dyDescent="0.2"/>
  <cols>
    <col min="1" max="1" width="3.42578125" customWidth="1"/>
    <col min="2" max="2" width="4.7109375" customWidth="1"/>
    <col min="3" max="3" width="8" customWidth="1"/>
    <col min="6" max="6" width="4.28515625" customWidth="1"/>
    <col min="7" max="7" width="4" customWidth="1"/>
    <col min="8" max="8" width="4.5703125" customWidth="1"/>
    <col min="9" max="9" width="4" customWidth="1"/>
    <col min="10" max="10" width="4.28515625" customWidth="1"/>
    <col min="11" max="11" width="4" customWidth="1"/>
    <col min="12" max="14" width="4.140625" customWidth="1"/>
    <col min="15" max="15" width="6.28515625" customWidth="1"/>
    <col min="16" max="17" width="5.28515625" customWidth="1"/>
    <col min="18" max="18" width="5.140625" customWidth="1"/>
    <col min="19" max="19" width="5.28515625" customWidth="1"/>
    <col min="20" max="20" width="5.140625" customWidth="1"/>
    <col min="21" max="21" width="5.42578125" customWidth="1"/>
    <col min="22" max="22" width="5.140625" customWidth="1"/>
    <col min="23" max="23" width="5.28515625" customWidth="1"/>
    <col min="24" max="24" width="4.7109375" customWidth="1"/>
    <col min="25" max="25" width="4.140625" customWidth="1"/>
    <col min="26" max="26" width="4.42578125" customWidth="1"/>
    <col min="27" max="28" width="4.5703125" customWidth="1"/>
    <col min="29" max="29" width="4.7109375" customWidth="1"/>
    <col min="30" max="30" width="5.140625" customWidth="1"/>
  </cols>
  <sheetData>
    <row r="1" spans="1:30" ht="25.5" x14ac:dyDescent="0.2">
      <c r="A1" s="1" t="s">
        <v>52</v>
      </c>
      <c r="B1" s="1" t="s">
        <v>0</v>
      </c>
      <c r="C1" s="29" t="s">
        <v>139</v>
      </c>
      <c r="D1" s="1" t="s">
        <v>1</v>
      </c>
      <c r="E1" s="1" t="s">
        <v>2</v>
      </c>
      <c r="F1" s="19" t="s">
        <v>127</v>
      </c>
      <c r="G1" s="20" t="s">
        <v>112</v>
      </c>
      <c r="H1" s="20" t="s">
        <v>113</v>
      </c>
      <c r="I1" s="20" t="s">
        <v>114</v>
      </c>
      <c r="J1" s="20" t="s">
        <v>115</v>
      </c>
      <c r="K1" s="20" t="s">
        <v>116</v>
      </c>
      <c r="L1" s="20" t="s">
        <v>117</v>
      </c>
      <c r="M1" s="20" t="s">
        <v>118</v>
      </c>
      <c r="N1" s="20" t="s">
        <v>125</v>
      </c>
      <c r="O1" s="19" t="s">
        <v>126</v>
      </c>
      <c r="P1" s="19" t="s">
        <v>119</v>
      </c>
      <c r="Q1" s="19" t="s">
        <v>120</v>
      </c>
      <c r="R1" s="20" t="s">
        <v>121</v>
      </c>
      <c r="S1" s="20" t="s">
        <v>122</v>
      </c>
      <c r="T1" s="20" t="s">
        <v>123</v>
      </c>
      <c r="U1" s="20" t="s">
        <v>124</v>
      </c>
      <c r="V1" s="20" t="s">
        <v>140</v>
      </c>
      <c r="W1" s="21" t="s">
        <v>128</v>
      </c>
      <c r="X1" s="22" t="s">
        <v>129</v>
      </c>
      <c r="Y1" s="22" t="s">
        <v>130</v>
      </c>
      <c r="Z1" s="23" t="s">
        <v>131</v>
      </c>
      <c r="AA1" s="24" t="s">
        <v>132</v>
      </c>
      <c r="AB1" s="25" t="s">
        <v>133</v>
      </c>
      <c r="AC1" s="25" t="s">
        <v>134</v>
      </c>
      <c r="AD1" s="3" t="s">
        <v>95</v>
      </c>
    </row>
    <row r="2" spans="1:30" x14ac:dyDescent="0.2">
      <c r="A2" s="2" t="s">
        <v>53</v>
      </c>
      <c r="B2" t="s">
        <v>77</v>
      </c>
      <c r="C2" t="s">
        <v>39</v>
      </c>
      <c r="D2" s="26" t="s">
        <v>48</v>
      </c>
      <c r="E2" s="27" t="s">
        <v>135</v>
      </c>
      <c r="F2" s="6">
        <v>1</v>
      </c>
      <c r="G2" s="6">
        <v>1</v>
      </c>
      <c r="H2" s="6">
        <v>1</v>
      </c>
      <c r="I2" s="6">
        <v>1</v>
      </c>
      <c r="J2" s="6">
        <v>1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6">
        <v>1</v>
      </c>
      <c r="U2" s="6">
        <v>1</v>
      </c>
      <c r="V2" s="6">
        <v>1</v>
      </c>
      <c r="W2" s="8">
        <v>1</v>
      </c>
      <c r="X2" s="8">
        <v>1</v>
      </c>
      <c r="Y2" s="8">
        <v>1</v>
      </c>
      <c r="Z2" s="10">
        <v>1</v>
      </c>
      <c r="AA2" s="10">
        <v>1</v>
      </c>
      <c r="AB2" s="11">
        <v>1</v>
      </c>
      <c r="AC2" s="11">
        <v>1</v>
      </c>
      <c r="AD2">
        <f>SUM(F2:AC2)</f>
        <v>24</v>
      </c>
    </row>
    <row r="3" spans="1:30" x14ac:dyDescent="0.2">
      <c r="A3" s="2" t="s">
        <v>54</v>
      </c>
      <c r="B3" t="s">
        <v>78</v>
      </c>
      <c r="C3" s="3" t="s">
        <v>70</v>
      </c>
      <c r="D3" s="3" t="s">
        <v>30</v>
      </c>
      <c r="E3" s="27" t="s">
        <v>136</v>
      </c>
      <c r="F3" s="6">
        <v>1</v>
      </c>
      <c r="G3" s="6">
        <v>1</v>
      </c>
      <c r="H3" s="6">
        <v>1</v>
      </c>
      <c r="I3" s="6">
        <v>1</v>
      </c>
      <c r="J3" s="6">
        <v>1</v>
      </c>
      <c r="K3" s="6">
        <v>1</v>
      </c>
      <c r="L3" s="6">
        <v>1</v>
      </c>
      <c r="M3" s="6">
        <v>1</v>
      </c>
      <c r="N3" s="6">
        <v>1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8">
        <v>1</v>
      </c>
      <c r="X3" s="8">
        <v>1</v>
      </c>
      <c r="Y3" s="8">
        <v>1</v>
      </c>
      <c r="Z3" s="10">
        <v>1</v>
      </c>
      <c r="AA3" s="10">
        <v>1</v>
      </c>
      <c r="AB3" s="11">
        <v>1</v>
      </c>
      <c r="AC3" s="11">
        <v>1</v>
      </c>
      <c r="AD3">
        <f t="shared" ref="AD3:AD19" si="0">SUM(F3:AC3)</f>
        <v>24</v>
      </c>
    </row>
    <row r="4" spans="1:30" x14ac:dyDescent="0.2">
      <c r="A4" s="2" t="s">
        <v>96</v>
      </c>
      <c r="B4" t="s">
        <v>79</v>
      </c>
      <c r="C4" s="3" t="s">
        <v>39</v>
      </c>
      <c r="D4" s="26" t="s">
        <v>48</v>
      </c>
      <c r="E4" s="27" t="s">
        <v>136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  <c r="L4" s="6">
        <v>1</v>
      </c>
      <c r="M4" s="6">
        <v>1</v>
      </c>
      <c r="N4" s="6">
        <v>1</v>
      </c>
      <c r="O4" s="6">
        <v>1</v>
      </c>
      <c r="P4" s="6">
        <v>1</v>
      </c>
      <c r="Q4" s="6">
        <v>1</v>
      </c>
      <c r="R4" s="6">
        <v>1</v>
      </c>
      <c r="S4" s="6">
        <v>1</v>
      </c>
      <c r="T4" s="6">
        <v>1</v>
      </c>
      <c r="U4" s="6">
        <v>1</v>
      </c>
      <c r="V4" s="6">
        <v>1</v>
      </c>
      <c r="W4" s="8">
        <v>1</v>
      </c>
      <c r="X4" s="8">
        <v>2</v>
      </c>
      <c r="Y4" s="8">
        <v>1</v>
      </c>
      <c r="Z4" s="10">
        <v>1</v>
      </c>
      <c r="AA4" s="10">
        <v>1</v>
      </c>
      <c r="AB4" s="11">
        <v>2</v>
      </c>
      <c r="AC4" s="11">
        <v>2</v>
      </c>
      <c r="AD4">
        <f t="shared" si="0"/>
        <v>27</v>
      </c>
    </row>
    <row r="5" spans="1:30" x14ac:dyDescent="0.2">
      <c r="A5" s="2" t="s">
        <v>55</v>
      </c>
      <c r="B5" t="s">
        <v>80</v>
      </c>
      <c r="C5" s="3" t="s">
        <v>33</v>
      </c>
      <c r="D5" s="26" t="s">
        <v>48</v>
      </c>
      <c r="E5" s="27" t="s">
        <v>42</v>
      </c>
      <c r="F5" s="6">
        <v>1</v>
      </c>
      <c r="G5" s="6">
        <v>1</v>
      </c>
      <c r="H5" s="6">
        <v>1</v>
      </c>
      <c r="I5" s="6">
        <v>1</v>
      </c>
      <c r="J5" s="6">
        <v>1</v>
      </c>
      <c r="K5" s="6">
        <v>1</v>
      </c>
      <c r="L5" s="6">
        <v>1</v>
      </c>
      <c r="M5" s="6">
        <v>1</v>
      </c>
      <c r="N5" s="6">
        <v>1</v>
      </c>
      <c r="O5" s="6">
        <v>1</v>
      </c>
      <c r="P5" s="6">
        <v>1</v>
      </c>
      <c r="Q5" s="6">
        <v>1</v>
      </c>
      <c r="R5" s="6">
        <v>1</v>
      </c>
      <c r="S5" s="6">
        <v>1</v>
      </c>
      <c r="T5" s="6">
        <v>1</v>
      </c>
      <c r="U5" s="6">
        <v>1</v>
      </c>
      <c r="V5" s="6">
        <v>1</v>
      </c>
      <c r="W5" s="8">
        <v>1</v>
      </c>
      <c r="X5" s="8">
        <v>1</v>
      </c>
      <c r="Y5" s="8">
        <v>1</v>
      </c>
      <c r="Z5" s="10">
        <v>1</v>
      </c>
      <c r="AA5" s="10">
        <v>1</v>
      </c>
      <c r="AB5" s="11">
        <v>1</v>
      </c>
      <c r="AC5" s="11">
        <v>1</v>
      </c>
      <c r="AD5">
        <f t="shared" si="0"/>
        <v>24</v>
      </c>
    </row>
    <row r="6" spans="1:30" x14ac:dyDescent="0.2">
      <c r="A6" s="2" t="s">
        <v>56</v>
      </c>
      <c r="B6" t="s">
        <v>81</v>
      </c>
      <c r="C6" s="3" t="s">
        <v>71</v>
      </c>
      <c r="D6" s="26" t="s">
        <v>48</v>
      </c>
      <c r="E6" s="27" t="s">
        <v>29</v>
      </c>
      <c r="F6" s="6">
        <v>1</v>
      </c>
      <c r="G6" s="6">
        <v>1</v>
      </c>
      <c r="H6" s="6">
        <v>1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1</v>
      </c>
      <c r="R6" s="6">
        <v>1</v>
      </c>
      <c r="S6" s="6">
        <v>1</v>
      </c>
      <c r="T6" s="6">
        <v>1</v>
      </c>
      <c r="U6" s="6">
        <v>1</v>
      </c>
      <c r="V6" s="6">
        <v>1</v>
      </c>
      <c r="W6" s="8">
        <v>1</v>
      </c>
      <c r="X6" s="8">
        <v>1</v>
      </c>
      <c r="Y6" s="8">
        <v>1</v>
      </c>
      <c r="Z6" s="10">
        <v>1</v>
      </c>
      <c r="AA6" s="10">
        <v>1</v>
      </c>
      <c r="AB6" s="11">
        <v>1</v>
      </c>
      <c r="AC6" s="11">
        <v>1</v>
      </c>
      <c r="AD6">
        <f t="shared" si="0"/>
        <v>24</v>
      </c>
    </row>
    <row r="7" spans="1:30" x14ac:dyDescent="0.2">
      <c r="A7" s="2" t="s">
        <v>57</v>
      </c>
      <c r="B7" t="s">
        <v>82</v>
      </c>
      <c r="C7" s="3" t="s">
        <v>43</v>
      </c>
      <c r="D7" s="26" t="s">
        <v>48</v>
      </c>
      <c r="E7" s="28" t="s">
        <v>31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  <c r="L7" s="6">
        <v>1</v>
      </c>
      <c r="M7" s="6">
        <v>1</v>
      </c>
      <c r="N7" s="6">
        <v>1</v>
      </c>
      <c r="O7" s="6">
        <v>1</v>
      </c>
      <c r="P7" s="6">
        <v>1</v>
      </c>
      <c r="Q7" s="6">
        <v>1</v>
      </c>
      <c r="R7" s="6">
        <v>2</v>
      </c>
      <c r="S7" s="6">
        <v>1</v>
      </c>
      <c r="T7" s="6">
        <v>1</v>
      </c>
      <c r="U7" s="6">
        <v>1</v>
      </c>
      <c r="V7" s="6">
        <v>1</v>
      </c>
      <c r="W7" s="8">
        <v>1</v>
      </c>
      <c r="X7" s="8">
        <v>1</v>
      </c>
      <c r="Y7" s="8">
        <v>1</v>
      </c>
      <c r="Z7" s="10">
        <v>1</v>
      </c>
      <c r="AA7" s="10">
        <v>1</v>
      </c>
      <c r="AB7" s="11">
        <v>1</v>
      </c>
      <c r="AC7" s="11">
        <v>1</v>
      </c>
      <c r="AD7">
        <f t="shared" si="0"/>
        <v>25</v>
      </c>
    </row>
    <row r="8" spans="1:30" x14ac:dyDescent="0.2">
      <c r="A8" s="2" t="s">
        <v>58</v>
      </c>
      <c r="B8" t="s">
        <v>83</v>
      </c>
      <c r="C8" s="3" t="s">
        <v>72</v>
      </c>
      <c r="D8" s="26" t="s">
        <v>48</v>
      </c>
      <c r="E8" s="27" t="s">
        <v>137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6">
        <v>1</v>
      </c>
      <c r="Q8" s="6">
        <v>1</v>
      </c>
      <c r="R8" s="6">
        <v>1</v>
      </c>
      <c r="S8" s="6">
        <v>1</v>
      </c>
      <c r="T8" s="6">
        <v>1</v>
      </c>
      <c r="U8" s="6">
        <v>1</v>
      </c>
      <c r="V8" s="6">
        <v>1</v>
      </c>
      <c r="W8" s="8">
        <v>1</v>
      </c>
      <c r="X8" s="8">
        <v>1</v>
      </c>
      <c r="Y8" s="8">
        <v>1</v>
      </c>
      <c r="Z8" s="10">
        <v>1</v>
      </c>
      <c r="AA8" s="10">
        <v>1</v>
      </c>
      <c r="AB8" s="11">
        <v>1</v>
      </c>
      <c r="AC8" s="11">
        <v>1</v>
      </c>
      <c r="AD8">
        <f t="shared" si="0"/>
        <v>24</v>
      </c>
    </row>
    <row r="9" spans="1:30" x14ac:dyDescent="0.2">
      <c r="A9" s="2" t="s">
        <v>59</v>
      </c>
      <c r="B9" t="s">
        <v>84</v>
      </c>
      <c r="C9" s="3" t="s">
        <v>43</v>
      </c>
      <c r="D9" s="26" t="s">
        <v>48</v>
      </c>
      <c r="E9" s="28" t="s">
        <v>32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6">
        <v>1</v>
      </c>
      <c r="U9" s="6">
        <v>1</v>
      </c>
      <c r="V9" s="6">
        <v>1</v>
      </c>
      <c r="W9" s="8">
        <v>1</v>
      </c>
      <c r="X9" s="8">
        <v>1</v>
      </c>
      <c r="Y9" s="8">
        <v>1</v>
      </c>
      <c r="Z9" s="10">
        <v>1</v>
      </c>
      <c r="AA9" s="10">
        <v>1</v>
      </c>
      <c r="AB9" s="11">
        <v>1</v>
      </c>
      <c r="AC9" s="11">
        <v>1</v>
      </c>
      <c r="AD9">
        <f t="shared" si="0"/>
        <v>24</v>
      </c>
    </row>
    <row r="10" spans="1:30" x14ac:dyDescent="0.2">
      <c r="A10" s="2" t="s">
        <v>60</v>
      </c>
      <c r="B10" t="s">
        <v>85</v>
      </c>
      <c r="C10" s="3" t="s">
        <v>33</v>
      </c>
      <c r="D10" s="26" t="s">
        <v>30</v>
      </c>
      <c r="E10" s="28" t="s">
        <v>34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1</v>
      </c>
      <c r="T10" s="6">
        <v>1</v>
      </c>
      <c r="U10" s="6">
        <v>1</v>
      </c>
      <c r="V10" s="6">
        <v>1</v>
      </c>
      <c r="W10" s="8">
        <v>1</v>
      </c>
      <c r="X10" s="8">
        <v>2</v>
      </c>
      <c r="Y10" s="8">
        <v>1</v>
      </c>
      <c r="Z10" s="10">
        <v>1</v>
      </c>
      <c r="AA10" s="10">
        <v>1</v>
      </c>
      <c r="AB10" s="11">
        <v>1</v>
      </c>
      <c r="AC10" s="11">
        <v>1</v>
      </c>
      <c r="AD10">
        <f t="shared" si="0"/>
        <v>25</v>
      </c>
    </row>
    <row r="11" spans="1:30" x14ac:dyDescent="0.2">
      <c r="A11" s="2" t="s">
        <v>61</v>
      </c>
      <c r="B11" t="s">
        <v>86</v>
      </c>
      <c r="C11" s="3" t="s">
        <v>35</v>
      </c>
      <c r="D11" s="3" t="s">
        <v>36</v>
      </c>
      <c r="E11" s="28" t="s">
        <v>34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6">
        <v>1</v>
      </c>
      <c r="L11" s="6">
        <v>1</v>
      </c>
      <c r="M11" s="6">
        <v>1</v>
      </c>
      <c r="N11" s="6">
        <v>1</v>
      </c>
      <c r="O11" s="6">
        <v>1</v>
      </c>
      <c r="P11" s="6">
        <v>1</v>
      </c>
      <c r="Q11" s="6">
        <v>1</v>
      </c>
      <c r="R11" s="6">
        <v>1</v>
      </c>
      <c r="S11" s="6">
        <v>1</v>
      </c>
      <c r="T11" s="6">
        <v>1</v>
      </c>
      <c r="U11" s="6">
        <v>1</v>
      </c>
      <c r="V11" s="6">
        <v>1</v>
      </c>
      <c r="W11" s="8">
        <v>1</v>
      </c>
      <c r="X11" s="8">
        <v>1</v>
      </c>
      <c r="Y11" s="8">
        <v>1</v>
      </c>
      <c r="Z11" s="10">
        <v>1</v>
      </c>
      <c r="AA11" s="10">
        <v>1</v>
      </c>
      <c r="AB11" s="11">
        <v>1</v>
      </c>
      <c r="AC11" s="11">
        <v>1</v>
      </c>
      <c r="AD11">
        <f t="shared" si="0"/>
        <v>24</v>
      </c>
    </row>
    <row r="12" spans="1:30" x14ac:dyDescent="0.2">
      <c r="A12" s="2" t="s">
        <v>62</v>
      </c>
      <c r="B12" t="s">
        <v>87</v>
      </c>
      <c r="C12" s="3" t="s">
        <v>37</v>
      </c>
      <c r="D12" s="3" t="s">
        <v>36</v>
      </c>
      <c r="E12" s="28" t="s">
        <v>38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6">
        <v>1</v>
      </c>
      <c r="Q12" s="6">
        <v>1</v>
      </c>
      <c r="R12" s="6">
        <v>1</v>
      </c>
      <c r="S12" s="6">
        <v>1</v>
      </c>
      <c r="T12" s="6">
        <v>1</v>
      </c>
      <c r="U12" s="6">
        <v>1</v>
      </c>
      <c r="V12" s="6">
        <v>1</v>
      </c>
      <c r="W12" s="8">
        <v>1</v>
      </c>
      <c r="X12" s="8">
        <v>1</v>
      </c>
      <c r="Y12" s="8">
        <v>1</v>
      </c>
      <c r="Z12" s="10">
        <v>1</v>
      </c>
      <c r="AA12" s="10">
        <v>1</v>
      </c>
      <c r="AB12" s="11">
        <v>1</v>
      </c>
      <c r="AC12" s="11">
        <v>1</v>
      </c>
      <c r="AD12">
        <f t="shared" si="0"/>
        <v>24</v>
      </c>
    </row>
    <row r="13" spans="1:30" x14ac:dyDescent="0.2">
      <c r="A13" s="2" t="s">
        <v>63</v>
      </c>
      <c r="B13" t="s">
        <v>88</v>
      </c>
      <c r="C13" s="3" t="s">
        <v>39</v>
      </c>
      <c r="D13" s="3" t="s">
        <v>36</v>
      </c>
      <c r="E13" s="28" t="s">
        <v>40</v>
      </c>
      <c r="F13" s="6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>
        <v>1</v>
      </c>
      <c r="P13" s="6">
        <v>1</v>
      </c>
      <c r="Q13" s="6">
        <v>1</v>
      </c>
      <c r="R13" s="6">
        <v>1</v>
      </c>
      <c r="S13" s="6">
        <v>1</v>
      </c>
      <c r="T13" s="6">
        <v>1</v>
      </c>
      <c r="U13" s="6">
        <v>1</v>
      </c>
      <c r="V13" s="6">
        <v>1</v>
      </c>
      <c r="W13" s="8">
        <v>1</v>
      </c>
      <c r="X13" s="8">
        <v>1</v>
      </c>
      <c r="Y13" s="8">
        <v>1</v>
      </c>
      <c r="Z13" s="10">
        <v>1</v>
      </c>
      <c r="AA13" s="10">
        <v>1</v>
      </c>
      <c r="AB13" s="11">
        <v>1</v>
      </c>
      <c r="AC13" s="11">
        <v>1</v>
      </c>
      <c r="AD13">
        <f t="shared" si="0"/>
        <v>24</v>
      </c>
    </row>
    <row r="14" spans="1:30" x14ac:dyDescent="0.2">
      <c r="A14" s="2" t="s">
        <v>64</v>
      </c>
      <c r="B14" t="s">
        <v>89</v>
      </c>
      <c r="C14" s="3" t="s">
        <v>41</v>
      </c>
      <c r="D14" s="26" t="s">
        <v>138</v>
      </c>
      <c r="E14" s="28" t="s">
        <v>42</v>
      </c>
      <c r="F14" s="6">
        <v>1</v>
      </c>
      <c r="G14" s="6">
        <v>1</v>
      </c>
      <c r="H14" s="6">
        <v>1</v>
      </c>
      <c r="I14" s="6">
        <v>1</v>
      </c>
      <c r="J14" s="6">
        <v>1</v>
      </c>
      <c r="K14" s="6">
        <v>1</v>
      </c>
      <c r="L14" s="6">
        <v>1</v>
      </c>
      <c r="M14" s="6">
        <v>1</v>
      </c>
      <c r="N14" s="6">
        <v>1</v>
      </c>
      <c r="O14" s="6">
        <v>1</v>
      </c>
      <c r="P14" s="6">
        <v>1</v>
      </c>
      <c r="Q14" s="6">
        <v>1</v>
      </c>
      <c r="R14" s="6">
        <v>1</v>
      </c>
      <c r="S14" s="6">
        <v>1</v>
      </c>
      <c r="T14" s="6">
        <v>1</v>
      </c>
      <c r="U14" s="6">
        <v>1</v>
      </c>
      <c r="V14" s="6">
        <v>1</v>
      </c>
      <c r="W14" s="8">
        <v>1</v>
      </c>
      <c r="X14" s="8">
        <v>2</v>
      </c>
      <c r="Y14" s="8">
        <v>1</v>
      </c>
      <c r="Z14" s="10">
        <v>1</v>
      </c>
      <c r="AA14" s="10">
        <v>1</v>
      </c>
      <c r="AB14" s="11">
        <v>1</v>
      </c>
      <c r="AC14" s="11">
        <v>1</v>
      </c>
      <c r="AD14">
        <f t="shared" si="0"/>
        <v>25</v>
      </c>
    </row>
    <row r="15" spans="1:30" x14ac:dyDescent="0.2">
      <c r="A15" s="2" t="s">
        <v>65</v>
      </c>
      <c r="B15" t="s">
        <v>90</v>
      </c>
      <c r="C15" s="3" t="s">
        <v>44</v>
      </c>
      <c r="D15" s="3" t="s">
        <v>36</v>
      </c>
      <c r="E15" s="28" t="s">
        <v>45</v>
      </c>
      <c r="F15" s="6">
        <v>1</v>
      </c>
      <c r="G15" s="6">
        <v>1</v>
      </c>
      <c r="H15" s="6">
        <v>1</v>
      </c>
      <c r="I15" s="6">
        <v>1</v>
      </c>
      <c r="J15" s="6">
        <v>1</v>
      </c>
      <c r="K15" s="6">
        <v>1</v>
      </c>
      <c r="L15" s="6">
        <v>1</v>
      </c>
      <c r="M15" s="6">
        <v>1</v>
      </c>
      <c r="N15" s="6">
        <v>1</v>
      </c>
      <c r="O15" s="6">
        <v>1</v>
      </c>
      <c r="P15" s="6">
        <v>1</v>
      </c>
      <c r="Q15" s="6">
        <v>1</v>
      </c>
      <c r="R15" s="6">
        <v>1</v>
      </c>
      <c r="S15" s="6">
        <v>1</v>
      </c>
      <c r="T15" s="6">
        <v>1</v>
      </c>
      <c r="U15" s="6">
        <v>1</v>
      </c>
      <c r="V15" s="6">
        <v>1</v>
      </c>
      <c r="W15" s="8">
        <v>1</v>
      </c>
      <c r="X15" s="8">
        <v>2</v>
      </c>
      <c r="Y15" s="8">
        <v>1</v>
      </c>
      <c r="Z15" s="10">
        <v>1</v>
      </c>
      <c r="AA15" s="10">
        <v>1</v>
      </c>
      <c r="AB15" s="11">
        <v>1</v>
      </c>
      <c r="AC15" s="11">
        <v>1</v>
      </c>
      <c r="AD15">
        <f t="shared" si="0"/>
        <v>25</v>
      </c>
    </row>
    <row r="16" spans="1:30" x14ac:dyDescent="0.2">
      <c r="A16" s="2" t="s">
        <v>66</v>
      </c>
      <c r="B16" t="s">
        <v>91</v>
      </c>
      <c r="C16" s="3" t="s">
        <v>43</v>
      </c>
      <c r="D16" s="26" t="s">
        <v>48</v>
      </c>
      <c r="E16" s="28" t="s">
        <v>46</v>
      </c>
      <c r="F16" s="6">
        <v>1</v>
      </c>
      <c r="G16" s="6">
        <v>1</v>
      </c>
      <c r="H16" s="6">
        <v>1</v>
      </c>
      <c r="I16" s="6">
        <v>1</v>
      </c>
      <c r="J16" s="6">
        <v>1</v>
      </c>
      <c r="K16" s="6">
        <v>1</v>
      </c>
      <c r="L16" s="6">
        <v>1</v>
      </c>
      <c r="M16" s="6">
        <v>1</v>
      </c>
      <c r="N16" s="6">
        <v>1</v>
      </c>
      <c r="O16" s="6">
        <v>1</v>
      </c>
      <c r="P16" s="6">
        <v>1</v>
      </c>
      <c r="Q16" s="6">
        <v>1</v>
      </c>
      <c r="R16" s="6">
        <v>1</v>
      </c>
      <c r="S16" s="6">
        <v>1</v>
      </c>
      <c r="T16" s="6">
        <v>1</v>
      </c>
      <c r="U16" s="6">
        <v>1</v>
      </c>
      <c r="V16" s="6">
        <v>1</v>
      </c>
      <c r="W16" s="8">
        <v>1</v>
      </c>
      <c r="X16" s="8">
        <v>1</v>
      </c>
      <c r="Y16" s="8">
        <v>1</v>
      </c>
      <c r="Z16" s="10">
        <v>1</v>
      </c>
      <c r="AA16" s="10">
        <v>1</v>
      </c>
      <c r="AB16" s="11">
        <v>1</v>
      </c>
      <c r="AC16" s="11">
        <v>1</v>
      </c>
      <c r="AD16">
        <f t="shared" si="0"/>
        <v>24</v>
      </c>
    </row>
    <row r="17" spans="1:30" x14ac:dyDescent="0.2">
      <c r="A17" s="2" t="s">
        <v>67</v>
      </c>
      <c r="B17" t="s">
        <v>92</v>
      </c>
      <c r="C17" s="3" t="s">
        <v>47</v>
      </c>
      <c r="D17" s="3" t="s">
        <v>48</v>
      </c>
      <c r="E17" s="28" t="s">
        <v>49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1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1</v>
      </c>
      <c r="R17" s="6">
        <v>1</v>
      </c>
      <c r="S17" s="6">
        <v>1</v>
      </c>
      <c r="T17" s="6">
        <v>1</v>
      </c>
      <c r="U17" s="6">
        <v>1</v>
      </c>
      <c r="V17" s="6">
        <v>1</v>
      </c>
      <c r="W17" s="8">
        <v>1</v>
      </c>
      <c r="X17" s="8">
        <v>1</v>
      </c>
      <c r="Y17" s="8">
        <v>1</v>
      </c>
      <c r="Z17" s="10">
        <v>1</v>
      </c>
      <c r="AA17" s="10">
        <v>1</v>
      </c>
      <c r="AB17" s="11">
        <v>1</v>
      </c>
      <c r="AC17" s="11">
        <v>1</v>
      </c>
      <c r="AD17">
        <f t="shared" si="0"/>
        <v>24</v>
      </c>
    </row>
    <row r="18" spans="1:30" x14ac:dyDescent="0.2">
      <c r="A18" s="2" t="s">
        <v>68</v>
      </c>
      <c r="B18" t="s">
        <v>93</v>
      </c>
      <c r="C18" s="3" t="s">
        <v>37</v>
      </c>
      <c r="D18" s="26" t="s">
        <v>138</v>
      </c>
      <c r="E18" s="28" t="s">
        <v>73</v>
      </c>
      <c r="F18" s="6">
        <v>1</v>
      </c>
      <c r="G18" s="6">
        <v>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6">
        <v>1</v>
      </c>
      <c r="S18" s="6">
        <v>1</v>
      </c>
      <c r="T18" s="6">
        <v>1</v>
      </c>
      <c r="U18" s="6">
        <v>1</v>
      </c>
      <c r="V18" s="6">
        <v>1</v>
      </c>
      <c r="W18" s="8">
        <v>1</v>
      </c>
      <c r="X18" s="8">
        <v>1</v>
      </c>
      <c r="Y18" s="8">
        <v>1</v>
      </c>
      <c r="Z18" s="10">
        <v>1</v>
      </c>
      <c r="AA18" s="10">
        <v>1</v>
      </c>
      <c r="AB18" s="11">
        <v>1</v>
      </c>
      <c r="AC18" s="11">
        <v>1</v>
      </c>
      <c r="AD18">
        <f t="shared" si="0"/>
        <v>24</v>
      </c>
    </row>
    <row r="19" spans="1:30" x14ac:dyDescent="0.2">
      <c r="A19" s="2" t="s">
        <v>69</v>
      </c>
      <c r="B19" t="s">
        <v>94</v>
      </c>
      <c r="C19" s="3" t="s">
        <v>50</v>
      </c>
      <c r="D19" s="3" t="s">
        <v>48</v>
      </c>
      <c r="E19" s="28" t="s">
        <v>51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1</v>
      </c>
      <c r="W19" s="8">
        <v>1</v>
      </c>
      <c r="X19" s="8">
        <v>1</v>
      </c>
      <c r="Y19" s="8">
        <v>1</v>
      </c>
      <c r="Z19" s="10">
        <v>1</v>
      </c>
      <c r="AA19" s="10">
        <v>1</v>
      </c>
      <c r="AB19" s="11">
        <v>1</v>
      </c>
      <c r="AC19" s="11">
        <v>1</v>
      </c>
      <c r="AD19">
        <f t="shared" si="0"/>
        <v>24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sqref="A1:E28"/>
    </sheetView>
  </sheetViews>
  <sheetFormatPr defaultRowHeight="12.75" x14ac:dyDescent="0.2"/>
  <cols>
    <col min="1" max="1" width="11.140625" customWidth="1"/>
    <col min="2" max="2" width="11.42578125" customWidth="1"/>
    <col min="3" max="3" width="11.140625" customWidth="1"/>
    <col min="4" max="4" width="13" customWidth="1"/>
    <col min="5" max="5" width="11.140625" customWidth="1"/>
    <col min="16" max="16" width="18" customWidth="1"/>
    <col min="17" max="17" width="9.5703125" customWidth="1"/>
  </cols>
  <sheetData>
    <row r="1" spans="1:17" x14ac:dyDescent="0.2">
      <c r="A1" t="s">
        <v>98</v>
      </c>
      <c r="B1" s="4" t="s">
        <v>75</v>
      </c>
      <c r="C1" s="4" t="s">
        <v>141</v>
      </c>
      <c r="D1" s="4" t="s">
        <v>76</v>
      </c>
      <c r="E1" s="4" t="s">
        <v>142</v>
      </c>
    </row>
    <row r="2" spans="1:17" x14ac:dyDescent="0.2">
      <c r="A2" t="s">
        <v>74</v>
      </c>
      <c r="B2">
        <v>1</v>
      </c>
      <c r="C2">
        <v>2</v>
      </c>
      <c r="D2">
        <v>1</v>
      </c>
      <c r="E2">
        <v>2</v>
      </c>
    </row>
    <row r="3" spans="1:17" x14ac:dyDescent="0.2">
      <c r="A3" s="5" t="s">
        <v>3</v>
      </c>
      <c r="B3">
        <v>18</v>
      </c>
      <c r="C3">
        <v>0</v>
      </c>
      <c r="D3" s="12">
        <f>B3/18</f>
        <v>1</v>
      </c>
      <c r="E3" s="12">
        <f>C3/18</f>
        <v>0</v>
      </c>
    </row>
    <row r="4" spans="1:17" x14ac:dyDescent="0.2">
      <c r="A4" s="5" t="s">
        <v>4</v>
      </c>
      <c r="B4">
        <v>18</v>
      </c>
      <c r="C4">
        <v>0</v>
      </c>
      <c r="D4" s="12">
        <f t="shared" ref="D4:D26" si="0">B4/18</f>
        <v>1</v>
      </c>
      <c r="E4" s="12">
        <f t="shared" ref="E4:E26" si="1">C4/18</f>
        <v>0</v>
      </c>
    </row>
    <row r="5" spans="1:17" x14ac:dyDescent="0.2">
      <c r="A5" s="5" t="s">
        <v>5</v>
      </c>
      <c r="B5">
        <v>18</v>
      </c>
      <c r="C5">
        <v>0</v>
      </c>
      <c r="D5" s="12">
        <f t="shared" si="0"/>
        <v>1</v>
      </c>
      <c r="E5" s="12">
        <f t="shared" si="1"/>
        <v>0</v>
      </c>
    </row>
    <row r="6" spans="1:17" x14ac:dyDescent="0.2">
      <c r="A6" s="5" t="s">
        <v>6</v>
      </c>
      <c r="B6">
        <v>18</v>
      </c>
      <c r="C6">
        <v>0</v>
      </c>
      <c r="D6" s="12">
        <f t="shared" si="0"/>
        <v>1</v>
      </c>
      <c r="E6" s="12">
        <f t="shared" si="1"/>
        <v>0</v>
      </c>
    </row>
    <row r="7" spans="1:17" x14ac:dyDescent="0.2">
      <c r="A7" s="5" t="s">
        <v>7</v>
      </c>
      <c r="B7">
        <v>18</v>
      </c>
      <c r="C7">
        <v>0</v>
      </c>
      <c r="D7" s="12">
        <f t="shared" si="0"/>
        <v>1</v>
      </c>
      <c r="E7" s="12">
        <f t="shared" si="1"/>
        <v>0</v>
      </c>
    </row>
    <row r="8" spans="1:17" x14ac:dyDescent="0.2">
      <c r="A8" s="5" t="s">
        <v>8</v>
      </c>
      <c r="B8">
        <v>18</v>
      </c>
      <c r="C8">
        <v>0</v>
      </c>
      <c r="D8" s="12">
        <f t="shared" si="0"/>
        <v>1</v>
      </c>
      <c r="E8" s="12">
        <f t="shared" si="1"/>
        <v>0</v>
      </c>
    </row>
    <row r="9" spans="1:17" x14ac:dyDescent="0.2">
      <c r="A9" s="5" t="s">
        <v>9</v>
      </c>
      <c r="B9">
        <v>18</v>
      </c>
      <c r="C9">
        <v>0</v>
      </c>
      <c r="D9" s="12">
        <f t="shared" si="0"/>
        <v>1</v>
      </c>
      <c r="E9" s="12">
        <f t="shared" si="1"/>
        <v>0</v>
      </c>
    </row>
    <row r="10" spans="1:17" x14ac:dyDescent="0.2">
      <c r="A10" s="5" t="s">
        <v>10</v>
      </c>
      <c r="B10">
        <v>18</v>
      </c>
      <c r="C10">
        <v>0</v>
      </c>
      <c r="D10" s="12">
        <f t="shared" si="0"/>
        <v>1</v>
      </c>
      <c r="E10" s="12">
        <f t="shared" si="1"/>
        <v>0</v>
      </c>
    </row>
    <row r="11" spans="1:17" x14ac:dyDescent="0.2">
      <c r="A11" s="5" t="s">
        <v>11</v>
      </c>
      <c r="B11">
        <v>18</v>
      </c>
      <c r="C11">
        <v>0</v>
      </c>
      <c r="D11" s="12">
        <f t="shared" si="0"/>
        <v>1</v>
      </c>
      <c r="E11" s="12">
        <f t="shared" si="1"/>
        <v>0</v>
      </c>
      <c r="P11" s="16" t="s">
        <v>110</v>
      </c>
      <c r="Q11" s="16" t="s">
        <v>111</v>
      </c>
    </row>
    <row r="12" spans="1:17" x14ac:dyDescent="0.2">
      <c r="A12" s="5" t="s">
        <v>12</v>
      </c>
      <c r="B12">
        <v>18</v>
      </c>
      <c r="C12">
        <v>0</v>
      </c>
      <c r="D12" s="12">
        <f t="shared" si="0"/>
        <v>1</v>
      </c>
      <c r="E12" s="12">
        <f t="shared" si="1"/>
        <v>0</v>
      </c>
      <c r="P12" s="13" t="s">
        <v>99</v>
      </c>
      <c r="Q12" s="13">
        <v>24.25</v>
      </c>
    </row>
    <row r="13" spans="1:17" x14ac:dyDescent="0.2">
      <c r="A13" s="5" t="s">
        <v>13</v>
      </c>
      <c r="B13">
        <v>18</v>
      </c>
      <c r="C13">
        <v>0</v>
      </c>
      <c r="D13" s="12">
        <f t="shared" si="0"/>
        <v>1</v>
      </c>
      <c r="E13" s="12">
        <f t="shared" si="1"/>
        <v>0</v>
      </c>
      <c r="P13" s="13" t="s">
        <v>100</v>
      </c>
      <c r="Q13" s="13">
        <v>0.1305582419667734</v>
      </c>
    </row>
    <row r="14" spans="1:17" x14ac:dyDescent="0.2">
      <c r="A14" s="5" t="s">
        <v>14</v>
      </c>
      <c r="B14">
        <v>18</v>
      </c>
      <c r="C14">
        <v>0</v>
      </c>
      <c r="D14" s="12">
        <f t="shared" si="0"/>
        <v>1</v>
      </c>
      <c r="E14" s="12">
        <f t="shared" si="1"/>
        <v>0</v>
      </c>
      <c r="P14" s="13" t="s">
        <v>101</v>
      </c>
      <c r="Q14" s="13">
        <v>24</v>
      </c>
    </row>
    <row r="15" spans="1:17" x14ac:dyDescent="0.2">
      <c r="A15" s="5" t="s">
        <v>15</v>
      </c>
      <c r="B15">
        <v>17</v>
      </c>
      <c r="C15">
        <v>1</v>
      </c>
      <c r="D15" s="12">
        <f t="shared" si="0"/>
        <v>0.94444444444444442</v>
      </c>
      <c r="E15" s="12">
        <f t="shared" si="1"/>
        <v>5.5555555555555552E-2</v>
      </c>
      <c r="P15" s="13" t="s">
        <v>102</v>
      </c>
      <c r="Q15" s="13">
        <v>24</v>
      </c>
    </row>
    <row r="16" spans="1:17" x14ac:dyDescent="0.2">
      <c r="A16" s="5" t="s">
        <v>16</v>
      </c>
      <c r="B16">
        <v>18</v>
      </c>
      <c r="C16">
        <v>0</v>
      </c>
      <c r="D16" s="12">
        <f t="shared" si="0"/>
        <v>1</v>
      </c>
      <c r="E16" s="12">
        <f t="shared" si="1"/>
        <v>0</v>
      </c>
      <c r="P16" s="13" t="s">
        <v>103</v>
      </c>
      <c r="Q16" s="13">
        <v>0.45226701686664544</v>
      </c>
    </row>
    <row r="17" spans="1:17" x14ac:dyDescent="0.2">
      <c r="A17" s="5" t="s">
        <v>17</v>
      </c>
      <c r="B17">
        <v>18</v>
      </c>
      <c r="C17">
        <v>0</v>
      </c>
      <c r="D17" s="12">
        <f t="shared" si="0"/>
        <v>1</v>
      </c>
      <c r="E17" s="12">
        <f t="shared" si="1"/>
        <v>0</v>
      </c>
      <c r="P17" s="13" t="s">
        <v>104</v>
      </c>
      <c r="Q17" s="13">
        <v>0.20454545454545456</v>
      </c>
    </row>
    <row r="18" spans="1:17" x14ac:dyDescent="0.2">
      <c r="A18" s="5" t="s">
        <v>18</v>
      </c>
      <c r="B18">
        <v>18</v>
      </c>
      <c r="C18">
        <v>0</v>
      </c>
      <c r="D18" s="12">
        <f t="shared" si="0"/>
        <v>1</v>
      </c>
      <c r="E18" s="12">
        <f t="shared" si="1"/>
        <v>0</v>
      </c>
      <c r="P18" s="13" t="s">
        <v>105</v>
      </c>
      <c r="Q18" s="13">
        <v>-0.32592592592592595</v>
      </c>
    </row>
    <row r="19" spans="1:17" x14ac:dyDescent="0.2">
      <c r="A19" s="5" t="s">
        <v>19</v>
      </c>
      <c r="B19">
        <v>18</v>
      </c>
      <c r="C19">
        <v>0</v>
      </c>
      <c r="D19" s="12">
        <f t="shared" si="0"/>
        <v>1</v>
      </c>
      <c r="E19" s="12">
        <f t="shared" si="1"/>
        <v>0</v>
      </c>
      <c r="P19" s="13" t="s">
        <v>106</v>
      </c>
      <c r="Q19" s="13">
        <v>1.3266499161421599</v>
      </c>
    </row>
    <row r="20" spans="1:17" x14ac:dyDescent="0.2">
      <c r="A20" s="7" t="s">
        <v>20</v>
      </c>
      <c r="B20">
        <v>18</v>
      </c>
      <c r="C20">
        <v>0</v>
      </c>
      <c r="D20" s="12">
        <f t="shared" si="0"/>
        <v>1</v>
      </c>
      <c r="E20" s="12">
        <f t="shared" si="1"/>
        <v>0</v>
      </c>
      <c r="P20" s="13" t="s">
        <v>107</v>
      </c>
      <c r="Q20" s="13">
        <v>1</v>
      </c>
    </row>
    <row r="21" spans="1:17" x14ac:dyDescent="0.2">
      <c r="A21" s="7" t="s">
        <v>21</v>
      </c>
      <c r="B21">
        <v>14</v>
      </c>
      <c r="C21">
        <v>4</v>
      </c>
      <c r="D21" s="12">
        <f t="shared" si="0"/>
        <v>0.77777777777777779</v>
      </c>
      <c r="E21" s="12">
        <f t="shared" si="1"/>
        <v>0.22222222222222221</v>
      </c>
      <c r="P21" s="13" t="s">
        <v>108</v>
      </c>
      <c r="Q21" s="13">
        <v>24</v>
      </c>
    </row>
    <row r="22" spans="1:17" x14ac:dyDescent="0.2">
      <c r="A22" s="7" t="s">
        <v>22</v>
      </c>
      <c r="B22">
        <v>18</v>
      </c>
      <c r="C22">
        <v>0</v>
      </c>
      <c r="D22" s="12">
        <f t="shared" si="0"/>
        <v>1</v>
      </c>
      <c r="E22" s="12">
        <f t="shared" si="1"/>
        <v>0</v>
      </c>
      <c r="P22" s="13" t="s">
        <v>109</v>
      </c>
      <c r="Q22" s="13">
        <v>25</v>
      </c>
    </row>
    <row r="23" spans="1:17" x14ac:dyDescent="0.2">
      <c r="A23" s="7" t="s">
        <v>23</v>
      </c>
      <c r="B23">
        <v>18</v>
      </c>
      <c r="C23">
        <v>0</v>
      </c>
      <c r="D23" s="12">
        <f t="shared" si="0"/>
        <v>1</v>
      </c>
      <c r="E23" s="12">
        <f t="shared" si="1"/>
        <v>0</v>
      </c>
    </row>
    <row r="24" spans="1:17" x14ac:dyDescent="0.2">
      <c r="A24" s="9" t="s">
        <v>24</v>
      </c>
      <c r="B24">
        <v>18</v>
      </c>
      <c r="C24">
        <v>0</v>
      </c>
      <c r="D24" s="12">
        <f t="shared" si="0"/>
        <v>1</v>
      </c>
      <c r="E24" s="12">
        <f t="shared" si="1"/>
        <v>0</v>
      </c>
    </row>
    <row r="25" spans="1:17" x14ac:dyDescent="0.2">
      <c r="A25" s="9" t="s">
        <v>25</v>
      </c>
      <c r="B25">
        <v>17</v>
      </c>
      <c r="C25">
        <v>1</v>
      </c>
      <c r="D25" s="12">
        <f t="shared" si="0"/>
        <v>0.94444444444444442</v>
      </c>
      <c r="E25" s="12">
        <f t="shared" si="1"/>
        <v>5.5555555555555552E-2</v>
      </c>
    </row>
    <row r="26" spans="1:17" x14ac:dyDescent="0.2">
      <c r="A26" s="9" t="s">
        <v>26</v>
      </c>
      <c r="B26">
        <v>17</v>
      </c>
      <c r="C26">
        <v>1</v>
      </c>
      <c r="D26" s="12">
        <f t="shared" si="0"/>
        <v>0.94444444444444442</v>
      </c>
      <c r="E26" s="12">
        <f t="shared" si="1"/>
        <v>5.5555555555555552E-2</v>
      </c>
    </row>
    <row r="27" spans="1:17" x14ac:dyDescent="0.2">
      <c r="A27" s="17" t="s">
        <v>27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7" x14ac:dyDescent="0.2">
      <c r="A28" s="17" t="s">
        <v>28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DESCRIPTIF</vt:lpstr>
      <vt:lpstr>Form Responses 1</vt:lpstr>
      <vt:lpstr>Sheet3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Windows User</cp:lastModifiedBy>
  <cp:lastPrinted>2024-01-25T04:22:51Z</cp:lastPrinted>
  <dcterms:created xsi:type="dcterms:W3CDTF">2024-02-01T02:51:27Z</dcterms:created>
  <dcterms:modified xsi:type="dcterms:W3CDTF">2024-02-01T07:19:18Z</dcterms:modified>
</cp:coreProperties>
</file>